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Мои документы\abapeo\Инф для Сайта предпр\2023\ТЭ\Статист\032023\"/>
    </mc:Choice>
  </mc:AlternateContent>
  <bookViews>
    <workbookView xWindow="0" yWindow="0" windowWidth="28800" windowHeight="11835" tabRatio="655" activeTab="2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FILE_STORE_DATA_RANGE">FILE_STORE_DATA!$B$2:$F$3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MR_MO_OKTMO">REESTR_MO!$A$2:$D$466</definedName>
    <definedName name="LIST_OKOPF_DATA">LIST_OKOPF!$B$3:$B$97</definedName>
    <definedName name="LIST_OKOPF_HEADER">LIST_OKOPF!$A$1:$B$1</definedName>
    <definedName name="LIST_SUBSIDIARY_DATA">LIST_SUBSIDIARY!$B$3:$C$4</definedName>
    <definedName name="LIST_SUBSIDIARY_HEADER">LIST_SUBSIDIARY!$A$1:$C$1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REESTR_MO!$B$2:$B$19</definedName>
    <definedName name="MO_LIST_10">REESTR_MO!$B$117:$B$127</definedName>
    <definedName name="MO_LIST_11">REESTR_MO!$B$128:$B$128</definedName>
    <definedName name="MO_LIST_12">REESTR_MO!$B$129:$B$150</definedName>
    <definedName name="MO_LIST_13">REESTR_MO!$B$151:$B$162</definedName>
    <definedName name="MO_LIST_14">REESTR_MO!$B$163:$B$167</definedName>
    <definedName name="MO_LIST_15">REESTR_MO!$B$168:$B$182</definedName>
    <definedName name="MO_LIST_16">REESTR_MO!$B$183:$B$193</definedName>
    <definedName name="MO_LIST_17">REESTR_MO!$B$194:$B$214</definedName>
    <definedName name="MO_LIST_18">REESTR_MO!$B$215:$B$219</definedName>
    <definedName name="MO_LIST_19">REESTR_MO!$B$220:$B$239</definedName>
    <definedName name="MO_LIST_2">REESTR_MO!$B$20:$B$20</definedName>
    <definedName name="MO_LIST_20">REESTR_MO!$B$240:$B$263</definedName>
    <definedName name="MO_LIST_21">REESTR_MO!$B$264:$B$274</definedName>
    <definedName name="MO_LIST_22">REESTR_MO!$B$275:$B$281</definedName>
    <definedName name="MO_LIST_23">REESTR_MO!$B$282:$B$294</definedName>
    <definedName name="MO_LIST_24">REESTR_MO!$B$295:$B$303</definedName>
    <definedName name="MO_LIST_25">REESTR_MO!$B$304:$B$333</definedName>
    <definedName name="MO_LIST_26">REESTR_MO!$B$334:$B$358</definedName>
    <definedName name="MO_LIST_27">REESTR_MO!$B$359:$B$371</definedName>
    <definedName name="MO_LIST_28">REESTR_MO!$B$372:$B$381</definedName>
    <definedName name="MO_LIST_29">REESTR_MO!$B$382:$B$390</definedName>
    <definedName name="MO_LIST_3">REESTR_MO!$B$21:$B$28</definedName>
    <definedName name="MO_LIST_30">REESTR_MO!$B$391:$B$405</definedName>
    <definedName name="MO_LIST_31">REESTR_MO!$B$406:$B$424</definedName>
    <definedName name="MO_LIST_32">REESTR_MO!$B$425:$B$437</definedName>
    <definedName name="MO_LIST_33">REESTR_MO!$B$438:$B$444</definedName>
    <definedName name="MO_LIST_34">REESTR_MO!$B$445:$B$458</definedName>
    <definedName name="MO_LIST_35">REESTR_MO!$B$459:$B$459</definedName>
    <definedName name="MO_LIST_36">REESTR_MO!$B$460:$B$460</definedName>
    <definedName name="MO_LIST_37">REESTR_MO!$B$461:$B$461</definedName>
    <definedName name="MO_LIST_38">REESTR_MO!$B$462:$B$462</definedName>
    <definedName name="MO_LIST_39">REESTR_MO!$B$463:$B$463</definedName>
    <definedName name="MO_LIST_4">REESTR_MO!$B$29:$B$41</definedName>
    <definedName name="MO_LIST_40">REESTR_MO!$B$464:$B$464</definedName>
    <definedName name="MO_LIST_41">REESTR_MO!$B$465:$B$465</definedName>
    <definedName name="MO_LIST_42">REESTR_MO!$B$466:$B$466</definedName>
    <definedName name="MO_LIST_5">REESTR_MO!$B$42:$B$48</definedName>
    <definedName name="MO_LIST_6">REESTR_MO!$B$49:$B$62</definedName>
    <definedName name="MO_LIST_7">REESTR_MO!$B$63:$B$88</definedName>
    <definedName name="MO_LIST_8">REESTR_MO!$B$89:$B$100</definedName>
    <definedName name="MO_LIST_9">REESTR_MO!$B$101:$B$116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REESTR_MO!$E$2:$E$43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REESTR_MO!$C$2:$D$466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TECHSHEET!$A$1:$A$86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RPT_STATISTICS!$A$2:$C$3</definedName>
    <definedName name="RST_LIST_ORG_DATA">RST_LIST_ORG!$B$3:$N$384</definedName>
    <definedName name="RST_LIST_ORG_HEADER">RST_LIST_ORG!$A$1:$N$1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52511"/>
</workbook>
</file>

<file path=xl/calcChain.xml><?xml version="1.0" encoding="utf-8"?>
<calcChain xmlns="http://schemas.openxmlformats.org/spreadsheetml/2006/main">
  <c r="C988" i="5" l="1"/>
  <c r="A988" i="5"/>
  <c r="C987" i="5"/>
  <c r="A987" i="5"/>
  <c r="C986" i="5"/>
  <c r="A986" i="5"/>
  <c r="C985" i="5"/>
  <c r="A985" i="5"/>
  <c r="C984" i="5"/>
  <c r="A984" i="5"/>
  <c r="C983" i="5"/>
  <c r="A983" i="5"/>
  <c r="C982" i="5"/>
  <c r="A982" i="5"/>
  <c r="C981" i="5"/>
  <c r="A981" i="5"/>
  <c r="C980" i="5"/>
  <c r="A980" i="5"/>
  <c r="C979" i="5"/>
  <c r="A979" i="5"/>
  <c r="C978" i="5"/>
  <c r="A978" i="5"/>
  <c r="C977" i="5"/>
  <c r="A977" i="5"/>
  <c r="C976" i="5"/>
  <c r="A976" i="5"/>
  <c r="C975" i="5"/>
  <c r="A975" i="5"/>
  <c r="C974" i="5"/>
  <c r="A974" i="5"/>
  <c r="C973" i="5"/>
  <c r="A973" i="5"/>
  <c r="C972" i="5"/>
  <c r="A972" i="5"/>
  <c r="C971" i="5"/>
  <c r="A971" i="5"/>
  <c r="C970" i="5"/>
  <c r="A970" i="5"/>
  <c r="C969" i="5"/>
  <c r="A969" i="5"/>
  <c r="C968" i="5"/>
  <c r="A968" i="5"/>
  <c r="C967" i="5"/>
  <c r="A967" i="5"/>
  <c r="C966" i="5"/>
  <c r="A966" i="5"/>
  <c r="C965" i="5"/>
  <c r="A965" i="5"/>
  <c r="C964" i="5"/>
  <c r="A964" i="5"/>
  <c r="C963" i="5"/>
  <c r="A963" i="5"/>
  <c r="C956" i="5"/>
  <c r="A956" i="5"/>
  <c r="C955" i="5"/>
  <c r="A955" i="5"/>
  <c r="C954" i="5"/>
  <c r="A954" i="5"/>
  <c r="C953" i="5"/>
  <c r="A953" i="5"/>
  <c r="C952" i="5"/>
  <c r="A952" i="5"/>
  <c r="C951" i="5"/>
  <c r="A951" i="5"/>
  <c r="C950" i="5"/>
  <c r="A950" i="5"/>
  <c r="C949" i="5"/>
  <c r="A949" i="5"/>
  <c r="C948" i="5"/>
  <c r="A948" i="5"/>
  <c r="C947" i="5"/>
  <c r="A947" i="5"/>
  <c r="C946" i="5"/>
  <c r="A946" i="5"/>
  <c r="C945" i="5"/>
  <c r="A945" i="5"/>
  <c r="C944" i="5"/>
  <c r="A944" i="5"/>
  <c r="C943" i="5"/>
  <c r="A943" i="5"/>
  <c r="C942" i="5"/>
  <c r="A942" i="5"/>
  <c r="C941" i="5"/>
  <c r="A941" i="5"/>
  <c r="C940" i="5"/>
  <c r="A940" i="5"/>
  <c r="C939" i="5"/>
  <c r="A939" i="5"/>
  <c r="C938" i="5"/>
  <c r="A938" i="5"/>
  <c r="C937" i="5"/>
  <c r="A937" i="5"/>
  <c r="C936" i="5"/>
  <c r="A936" i="5"/>
  <c r="C935" i="5"/>
  <c r="A935" i="5"/>
  <c r="C934" i="5"/>
  <c r="A934" i="5"/>
  <c r="C933" i="5"/>
  <c r="A933" i="5"/>
  <c r="C932" i="5"/>
  <c r="A932" i="5"/>
  <c r="C931" i="5"/>
  <c r="A931" i="5"/>
  <c r="C930" i="5"/>
  <c r="A930" i="5"/>
  <c r="C929" i="5"/>
  <c r="A929" i="5"/>
  <c r="C928" i="5"/>
  <c r="A928" i="5"/>
  <c r="C927" i="5"/>
  <c r="A927" i="5"/>
  <c r="C926" i="5"/>
  <c r="A926" i="5"/>
  <c r="C925" i="5"/>
  <c r="A925" i="5"/>
  <c r="C924" i="5"/>
  <c r="A924" i="5"/>
  <c r="C923" i="5"/>
  <c r="A923" i="5"/>
  <c r="C922" i="5"/>
  <c r="A922" i="5"/>
  <c r="C921" i="5"/>
  <c r="A921" i="5"/>
  <c r="C914" i="5"/>
  <c r="A914" i="5"/>
  <c r="C913" i="5"/>
  <c r="A913" i="5"/>
  <c r="C912" i="5"/>
  <c r="A912" i="5"/>
  <c r="C911" i="5"/>
  <c r="A911" i="5"/>
  <c r="C910" i="5"/>
  <c r="A910" i="5"/>
  <c r="C909" i="5"/>
  <c r="A909" i="5"/>
  <c r="C908" i="5"/>
  <c r="A908" i="5"/>
  <c r="C907" i="5"/>
  <c r="A907" i="5"/>
  <c r="C906" i="5"/>
  <c r="A906" i="5"/>
  <c r="C905" i="5"/>
  <c r="A905" i="5"/>
  <c r="C904" i="5"/>
  <c r="A904" i="5"/>
  <c r="C903" i="5"/>
  <c r="A903" i="5"/>
  <c r="C902" i="5"/>
  <c r="A902" i="5"/>
  <c r="C901" i="5"/>
  <c r="A901" i="5"/>
  <c r="C900" i="5"/>
  <c r="A900" i="5"/>
  <c r="C899" i="5"/>
  <c r="A899" i="5"/>
  <c r="C898" i="5"/>
  <c r="A898" i="5"/>
  <c r="C897" i="5"/>
  <c r="A897" i="5"/>
  <c r="C896" i="5"/>
  <c r="A896" i="5"/>
  <c r="C895" i="5"/>
  <c r="A895" i="5"/>
  <c r="C894" i="5"/>
  <c r="A894" i="5"/>
  <c r="C893" i="5"/>
  <c r="A893" i="5"/>
  <c r="C892" i="5"/>
  <c r="A892" i="5"/>
  <c r="C891" i="5"/>
  <c r="A891" i="5"/>
  <c r="C890" i="5"/>
  <c r="A890" i="5"/>
  <c r="C889" i="5"/>
  <c r="A889" i="5"/>
  <c r="C888" i="5"/>
  <c r="A888" i="5"/>
  <c r="C887" i="5"/>
  <c r="A887" i="5"/>
  <c r="C886" i="5"/>
  <c r="A886" i="5"/>
  <c r="C885" i="5"/>
  <c r="A885" i="5"/>
  <c r="C884" i="5"/>
  <c r="A884" i="5"/>
  <c r="C883" i="5"/>
  <c r="A883" i="5"/>
  <c r="C882" i="5"/>
  <c r="A882" i="5"/>
  <c r="C881" i="5"/>
  <c r="A881" i="5"/>
  <c r="C880" i="5"/>
  <c r="A880" i="5"/>
  <c r="C879" i="5"/>
  <c r="A879" i="5"/>
  <c r="C872" i="5"/>
  <c r="A872" i="5"/>
  <c r="C871" i="5"/>
  <c r="A871" i="5"/>
  <c r="C870" i="5"/>
  <c r="A870" i="5"/>
  <c r="C869" i="5"/>
  <c r="A869" i="5"/>
  <c r="C868" i="5"/>
  <c r="A868" i="5"/>
  <c r="C867" i="5"/>
  <c r="A867" i="5"/>
  <c r="C866" i="5"/>
  <c r="A866" i="5"/>
  <c r="C865" i="5"/>
  <c r="A865" i="5"/>
  <c r="C864" i="5"/>
  <c r="A864" i="5"/>
  <c r="C863" i="5"/>
  <c r="A863" i="5"/>
  <c r="C862" i="5"/>
  <c r="A862" i="5"/>
  <c r="C861" i="5"/>
  <c r="A861" i="5"/>
  <c r="C860" i="5"/>
  <c r="A860" i="5"/>
  <c r="C859" i="5"/>
  <c r="A859" i="5"/>
  <c r="C858" i="5"/>
  <c r="A858" i="5"/>
  <c r="C857" i="5"/>
  <c r="A857" i="5"/>
  <c r="C856" i="5"/>
  <c r="A856" i="5"/>
  <c r="C855" i="5"/>
  <c r="A855" i="5"/>
  <c r="C854" i="5"/>
  <c r="A854" i="5"/>
  <c r="C853" i="5"/>
  <c r="A853" i="5"/>
  <c r="C852" i="5"/>
  <c r="A852" i="5"/>
  <c r="C851" i="5"/>
  <c r="A851" i="5"/>
  <c r="C850" i="5"/>
  <c r="A850" i="5"/>
  <c r="C849" i="5"/>
  <c r="A849" i="5"/>
  <c r="C848" i="5"/>
  <c r="A848" i="5"/>
  <c r="C847" i="5"/>
  <c r="A847" i="5"/>
  <c r="C846" i="5"/>
  <c r="A846" i="5"/>
  <c r="C845" i="5"/>
  <c r="A845" i="5"/>
  <c r="C844" i="5"/>
  <c r="A844" i="5"/>
  <c r="C843" i="5"/>
  <c r="A843" i="5"/>
  <c r="C842" i="5"/>
  <c r="A842" i="5"/>
  <c r="C841" i="5"/>
  <c r="A841" i="5"/>
  <c r="C840" i="5"/>
  <c r="A840" i="5"/>
  <c r="C839" i="5"/>
  <c r="A839" i="5"/>
  <c r="C838" i="5"/>
  <c r="A838" i="5"/>
  <c r="C837" i="5"/>
  <c r="A837" i="5"/>
  <c r="C830" i="5"/>
  <c r="A830" i="5"/>
  <c r="C829" i="5"/>
  <c r="A829" i="5"/>
  <c r="C828" i="5"/>
  <c r="A828" i="5"/>
  <c r="C827" i="5"/>
  <c r="A827" i="5"/>
  <c r="C826" i="5"/>
  <c r="A826" i="5"/>
  <c r="C825" i="5"/>
  <c r="A825" i="5"/>
  <c r="C824" i="5"/>
  <c r="A824" i="5"/>
  <c r="C823" i="5"/>
  <c r="A823" i="5"/>
  <c r="C822" i="5"/>
  <c r="A822" i="5"/>
  <c r="C821" i="5"/>
  <c r="A821" i="5"/>
  <c r="C820" i="5"/>
  <c r="A820" i="5"/>
  <c r="C819" i="5"/>
  <c r="A819" i="5"/>
  <c r="C818" i="5"/>
  <c r="A818" i="5"/>
  <c r="C817" i="5"/>
  <c r="A817" i="5"/>
  <c r="C816" i="5"/>
  <c r="A816" i="5"/>
  <c r="C815" i="5"/>
  <c r="A815" i="5"/>
  <c r="C814" i="5"/>
  <c r="A814" i="5"/>
  <c r="C813" i="5"/>
  <c r="A813" i="5"/>
  <c r="C812" i="5"/>
  <c r="A812" i="5"/>
  <c r="C811" i="5"/>
  <c r="A811" i="5"/>
  <c r="C810" i="5"/>
  <c r="A810" i="5"/>
  <c r="C809" i="5"/>
  <c r="A809" i="5"/>
  <c r="C808" i="5"/>
  <c r="A808" i="5"/>
  <c r="C807" i="5"/>
  <c r="A807" i="5"/>
  <c r="C806" i="5"/>
  <c r="A806" i="5"/>
  <c r="C805" i="5"/>
  <c r="A805" i="5"/>
  <c r="C804" i="5"/>
  <c r="A804" i="5"/>
  <c r="C803" i="5"/>
  <c r="A803" i="5"/>
  <c r="C802" i="5"/>
  <c r="A802" i="5"/>
  <c r="C801" i="5"/>
  <c r="A801" i="5"/>
  <c r="C800" i="5"/>
  <c r="A800" i="5"/>
  <c r="C799" i="5"/>
  <c r="A799" i="5"/>
  <c r="C798" i="5"/>
  <c r="A798" i="5"/>
  <c r="C797" i="5"/>
  <c r="A797" i="5"/>
  <c r="C796" i="5"/>
  <c r="A796" i="5"/>
  <c r="C795" i="5"/>
  <c r="A795" i="5"/>
  <c r="C794" i="5"/>
  <c r="A794" i="5"/>
  <c r="C793" i="5"/>
  <c r="A793" i="5"/>
  <c r="C792" i="5"/>
  <c r="A792" i="5"/>
  <c r="C791" i="5"/>
  <c r="A791" i="5"/>
  <c r="C790" i="5"/>
  <c r="A790" i="5"/>
  <c r="C789" i="5"/>
  <c r="A789" i="5"/>
  <c r="C788" i="5"/>
  <c r="A788" i="5"/>
  <c r="C787" i="5"/>
  <c r="A787" i="5"/>
  <c r="C786" i="5"/>
  <c r="A786" i="5"/>
  <c r="C785" i="5"/>
  <c r="A785" i="5"/>
  <c r="C784" i="5"/>
  <c r="A784" i="5"/>
  <c r="C783" i="5"/>
  <c r="A783" i="5"/>
  <c r="C782" i="5"/>
  <c r="A782" i="5"/>
  <c r="C781" i="5"/>
  <c r="A781" i="5"/>
  <c r="C780" i="5"/>
  <c r="A780" i="5"/>
  <c r="C779" i="5"/>
  <c r="A779" i="5"/>
  <c r="C778" i="5"/>
  <c r="A778" i="5"/>
  <c r="C777" i="5"/>
  <c r="A777" i="5"/>
  <c r="C776" i="5"/>
  <c r="A776" i="5"/>
  <c r="C775" i="5"/>
  <c r="A775" i="5"/>
  <c r="C774" i="5"/>
  <c r="A774" i="5"/>
  <c r="C773" i="5"/>
  <c r="A773" i="5"/>
  <c r="C772" i="5"/>
  <c r="A772" i="5"/>
  <c r="C771" i="5"/>
  <c r="A771" i="5"/>
  <c r="C770" i="5"/>
  <c r="A770" i="5"/>
  <c r="C769" i="5"/>
  <c r="A769" i="5"/>
  <c r="C768" i="5"/>
  <c r="A768" i="5"/>
  <c r="C767" i="5"/>
  <c r="A767" i="5"/>
  <c r="C766" i="5"/>
  <c r="A766" i="5"/>
  <c r="C765" i="5"/>
  <c r="A765" i="5"/>
  <c r="C764" i="5"/>
  <c r="A764" i="5"/>
  <c r="C763" i="5"/>
  <c r="A763" i="5"/>
  <c r="C762" i="5"/>
  <c r="A762" i="5"/>
  <c r="C761" i="5"/>
  <c r="A761" i="5"/>
  <c r="C754" i="5"/>
  <c r="A754" i="5"/>
  <c r="C753" i="5"/>
  <c r="A753" i="5"/>
  <c r="C752" i="5"/>
  <c r="A752" i="5"/>
  <c r="C751" i="5"/>
  <c r="A751" i="5"/>
  <c r="C750" i="5"/>
  <c r="A750" i="5"/>
  <c r="C749" i="5"/>
  <c r="A749" i="5"/>
  <c r="C748" i="5"/>
  <c r="A748" i="5"/>
  <c r="C747" i="5"/>
  <c r="A747" i="5"/>
  <c r="C746" i="5"/>
  <c r="A746" i="5"/>
  <c r="C745" i="5"/>
  <c r="A745" i="5"/>
  <c r="C744" i="5"/>
  <c r="A744" i="5"/>
  <c r="C743" i="5"/>
  <c r="A743" i="5"/>
  <c r="C742" i="5"/>
  <c r="A742" i="5"/>
  <c r="C741" i="5"/>
  <c r="A741" i="5"/>
  <c r="C740" i="5"/>
  <c r="A740" i="5"/>
  <c r="C739" i="5"/>
  <c r="A739" i="5"/>
  <c r="C738" i="5"/>
  <c r="A738" i="5"/>
  <c r="C737" i="5"/>
  <c r="A737" i="5"/>
  <c r="C736" i="5"/>
  <c r="A736" i="5"/>
  <c r="C735" i="5"/>
  <c r="A735" i="5"/>
  <c r="C734" i="5"/>
  <c r="A734" i="5"/>
  <c r="C733" i="5"/>
  <c r="A733" i="5"/>
  <c r="C732" i="5"/>
  <c r="A732" i="5"/>
  <c r="C731" i="5"/>
  <c r="A731" i="5"/>
  <c r="C730" i="5"/>
  <c r="A730" i="5"/>
  <c r="C729" i="5"/>
  <c r="A729" i="5"/>
  <c r="C728" i="5"/>
  <c r="A728" i="5"/>
  <c r="C727" i="5"/>
  <c r="A727" i="5"/>
  <c r="C726" i="5"/>
  <c r="A726" i="5"/>
  <c r="C725" i="5"/>
  <c r="A725" i="5"/>
  <c r="C724" i="5"/>
  <c r="A724" i="5"/>
  <c r="C723" i="5"/>
  <c r="A723" i="5"/>
  <c r="C722" i="5"/>
  <c r="A722" i="5"/>
  <c r="C721" i="5"/>
  <c r="A721" i="5"/>
  <c r="C720" i="5"/>
  <c r="A720" i="5"/>
  <c r="C719" i="5"/>
  <c r="A719" i="5"/>
  <c r="C718" i="5"/>
  <c r="A718" i="5"/>
  <c r="C717" i="5"/>
  <c r="A717" i="5"/>
  <c r="C716" i="5"/>
  <c r="A716" i="5"/>
  <c r="C715" i="5"/>
  <c r="A715" i="5"/>
  <c r="C714" i="5"/>
  <c r="A714" i="5"/>
  <c r="C713" i="5"/>
  <c r="A713" i="5"/>
  <c r="C712" i="5"/>
  <c r="A712" i="5"/>
  <c r="C711" i="5"/>
  <c r="A711" i="5"/>
  <c r="C710" i="5"/>
  <c r="A710" i="5"/>
  <c r="C709" i="5"/>
  <c r="A709" i="5"/>
  <c r="C708" i="5"/>
  <c r="A708" i="5"/>
  <c r="C707" i="5"/>
  <c r="A707" i="5"/>
  <c r="C706" i="5"/>
  <c r="A706" i="5"/>
  <c r="C705" i="5"/>
  <c r="A705" i="5"/>
  <c r="C704" i="5"/>
  <c r="A704" i="5"/>
  <c r="C703" i="5"/>
  <c r="A703" i="5"/>
  <c r="C702" i="5"/>
  <c r="A702" i="5"/>
  <c r="C701" i="5"/>
  <c r="A701" i="5"/>
  <c r="C700" i="5"/>
  <c r="A700" i="5"/>
  <c r="C699" i="5"/>
  <c r="A699" i="5"/>
  <c r="C698" i="5"/>
  <c r="A698" i="5"/>
  <c r="C697" i="5"/>
  <c r="A697" i="5"/>
  <c r="C696" i="5"/>
  <c r="A696" i="5"/>
  <c r="C695" i="5"/>
  <c r="A695" i="5"/>
  <c r="C694" i="5"/>
  <c r="A694" i="5"/>
  <c r="C693" i="5"/>
  <c r="A693" i="5"/>
  <c r="C692" i="5"/>
  <c r="A692" i="5"/>
  <c r="C691" i="5"/>
  <c r="A691" i="5"/>
  <c r="C690" i="5"/>
  <c r="A690" i="5"/>
  <c r="C689" i="5"/>
  <c r="A689" i="5"/>
  <c r="C688" i="5"/>
  <c r="A688" i="5"/>
  <c r="C687" i="5"/>
  <c r="A687" i="5"/>
  <c r="C686" i="5"/>
  <c r="A686" i="5"/>
  <c r="C685" i="5"/>
  <c r="A685" i="5"/>
  <c r="C684" i="5"/>
  <c r="A684" i="5"/>
  <c r="C683" i="5"/>
  <c r="A683" i="5"/>
  <c r="C682" i="5"/>
  <c r="A682" i="5"/>
  <c r="C681" i="5"/>
  <c r="A681" i="5"/>
  <c r="C680" i="5"/>
  <c r="A680" i="5"/>
  <c r="C679" i="5"/>
  <c r="A679" i="5"/>
  <c r="C678" i="5"/>
  <c r="A678" i="5"/>
  <c r="C677" i="5"/>
  <c r="A677" i="5"/>
  <c r="C676" i="5"/>
  <c r="A676" i="5"/>
  <c r="C675" i="5"/>
  <c r="A675" i="5"/>
  <c r="C674" i="5"/>
  <c r="A674" i="5"/>
  <c r="C673" i="5"/>
  <c r="A673" i="5"/>
  <c r="C672" i="5"/>
  <c r="A672" i="5"/>
  <c r="C671" i="5"/>
  <c r="A671" i="5"/>
  <c r="C670" i="5"/>
  <c r="A670" i="5"/>
  <c r="C669" i="5"/>
  <c r="A669" i="5"/>
  <c r="C668" i="5"/>
  <c r="A668" i="5"/>
  <c r="C667" i="5"/>
  <c r="A667" i="5"/>
  <c r="C666" i="5"/>
  <c r="A666" i="5"/>
  <c r="C665" i="5"/>
  <c r="A665" i="5"/>
  <c r="C664" i="5"/>
  <c r="A664" i="5"/>
  <c r="C663" i="5"/>
  <c r="A663" i="5"/>
  <c r="C662" i="5"/>
  <c r="A662" i="5"/>
  <c r="C661" i="5"/>
  <c r="A661" i="5"/>
  <c r="C660" i="5"/>
  <c r="A660" i="5"/>
  <c r="C659" i="5"/>
  <c r="A659" i="5"/>
  <c r="C658" i="5"/>
  <c r="A658" i="5"/>
  <c r="C657" i="5"/>
  <c r="A657" i="5"/>
  <c r="C656" i="5"/>
  <c r="A656" i="5"/>
  <c r="C655" i="5"/>
  <c r="A655" i="5"/>
  <c r="C654" i="5"/>
  <c r="A654" i="5"/>
  <c r="C653" i="5"/>
  <c r="A653" i="5"/>
  <c r="C652" i="5"/>
  <c r="A652" i="5"/>
  <c r="C651" i="5"/>
  <c r="A651" i="5"/>
  <c r="C650" i="5"/>
  <c r="A650" i="5"/>
  <c r="C649" i="5"/>
  <c r="A649" i="5"/>
  <c r="C648" i="5"/>
  <c r="A648" i="5"/>
  <c r="C647" i="5"/>
  <c r="A647" i="5"/>
  <c r="C646" i="5"/>
  <c r="A646" i="5"/>
  <c r="C645" i="5"/>
  <c r="A645" i="5"/>
  <c r="C644" i="5"/>
  <c r="A644" i="5"/>
  <c r="C637" i="5"/>
  <c r="A637" i="5"/>
  <c r="C636" i="5"/>
  <c r="A636" i="5"/>
  <c r="C635" i="5"/>
  <c r="A635" i="5"/>
  <c r="C634" i="5"/>
  <c r="A634" i="5"/>
  <c r="C633" i="5"/>
  <c r="A633" i="5"/>
  <c r="C632" i="5"/>
  <c r="A632" i="5"/>
  <c r="C631" i="5"/>
  <c r="A631" i="5"/>
  <c r="C630" i="5"/>
  <c r="A630" i="5"/>
  <c r="C629" i="5"/>
  <c r="A629" i="5"/>
  <c r="C628" i="5"/>
  <c r="A628" i="5"/>
  <c r="C627" i="5"/>
  <c r="A627" i="5"/>
  <c r="C626" i="5"/>
  <c r="A626" i="5"/>
  <c r="C625" i="5"/>
  <c r="A625" i="5"/>
  <c r="C624" i="5"/>
  <c r="A624" i="5"/>
  <c r="C623" i="5"/>
  <c r="A623" i="5"/>
  <c r="C622" i="5"/>
  <c r="A622" i="5"/>
  <c r="C621" i="5"/>
  <c r="A621" i="5"/>
  <c r="C620" i="5"/>
  <c r="A620" i="5"/>
  <c r="C619" i="5"/>
  <c r="A619" i="5"/>
  <c r="C618" i="5"/>
  <c r="A618" i="5"/>
  <c r="C617" i="5"/>
  <c r="A617" i="5"/>
  <c r="C616" i="5"/>
  <c r="A616" i="5"/>
  <c r="C615" i="5"/>
  <c r="A615" i="5"/>
  <c r="C614" i="5"/>
  <c r="A614" i="5"/>
  <c r="C613" i="5"/>
  <c r="A613" i="5"/>
  <c r="C612" i="5"/>
  <c r="A612" i="5"/>
  <c r="C611" i="5"/>
  <c r="A611" i="5"/>
  <c r="C610" i="5"/>
  <c r="A610" i="5"/>
  <c r="C609" i="5"/>
  <c r="A609" i="5"/>
  <c r="C608" i="5"/>
  <c r="A608" i="5"/>
  <c r="C607" i="5"/>
  <c r="A607" i="5"/>
  <c r="C606" i="5"/>
  <c r="A606" i="5"/>
  <c r="C605" i="5"/>
  <c r="A605" i="5"/>
  <c r="C604" i="5"/>
  <c r="A604" i="5"/>
  <c r="C603" i="5"/>
  <c r="A603" i="5"/>
  <c r="C602" i="5"/>
  <c r="A602" i="5"/>
  <c r="C601" i="5"/>
  <c r="A601" i="5"/>
  <c r="C600" i="5"/>
  <c r="A600" i="5"/>
  <c r="C599" i="5"/>
  <c r="A599" i="5"/>
  <c r="C598" i="5"/>
  <c r="A598" i="5"/>
  <c r="C597" i="5"/>
  <c r="A597" i="5"/>
  <c r="C596" i="5"/>
  <c r="A596" i="5"/>
  <c r="C595" i="5"/>
  <c r="A595" i="5"/>
  <c r="C594" i="5"/>
  <c r="A594" i="5"/>
  <c r="C593" i="5"/>
  <c r="A593" i="5"/>
  <c r="C592" i="5"/>
  <c r="A592" i="5"/>
  <c r="C591" i="5"/>
  <c r="A591" i="5"/>
  <c r="C590" i="5"/>
  <c r="A590" i="5"/>
  <c r="C589" i="5"/>
  <c r="A589" i="5"/>
  <c r="C588" i="5"/>
  <c r="A588" i="5"/>
  <c r="C587" i="5"/>
  <c r="A587" i="5"/>
  <c r="C586" i="5"/>
  <c r="A586" i="5"/>
  <c r="C585" i="5"/>
  <c r="A585" i="5"/>
  <c r="C584" i="5"/>
  <c r="A584" i="5"/>
  <c r="C583" i="5"/>
  <c r="A583" i="5"/>
  <c r="C582" i="5"/>
  <c r="A582" i="5"/>
  <c r="C581" i="5"/>
  <c r="A581" i="5"/>
  <c r="C580" i="5"/>
  <c r="A580" i="5"/>
  <c r="C579" i="5"/>
  <c r="A579" i="5"/>
  <c r="C578" i="5"/>
  <c r="A578" i="5"/>
  <c r="C577" i="5"/>
  <c r="A577" i="5"/>
  <c r="C576" i="5"/>
  <c r="A576" i="5"/>
  <c r="C575" i="5"/>
  <c r="A575" i="5"/>
  <c r="C574" i="5"/>
  <c r="A574" i="5"/>
  <c r="C573" i="5"/>
  <c r="A573" i="5"/>
  <c r="C572" i="5"/>
  <c r="A572" i="5"/>
  <c r="C571" i="5"/>
  <c r="A571" i="5"/>
  <c r="C570" i="5"/>
  <c r="A570" i="5"/>
  <c r="C569" i="5"/>
  <c r="A569" i="5"/>
  <c r="C568" i="5"/>
  <c r="A568" i="5"/>
  <c r="C567" i="5"/>
  <c r="A567" i="5"/>
  <c r="C566" i="5"/>
  <c r="A566" i="5"/>
  <c r="C565" i="5"/>
  <c r="A565" i="5"/>
  <c r="C564" i="5"/>
  <c r="A564" i="5"/>
  <c r="C563" i="5"/>
  <c r="A563" i="5"/>
  <c r="C562" i="5"/>
  <c r="A562" i="5"/>
  <c r="C561" i="5"/>
  <c r="A561" i="5"/>
  <c r="C560" i="5"/>
  <c r="A560" i="5"/>
  <c r="C559" i="5"/>
  <c r="A559" i="5"/>
  <c r="C558" i="5"/>
  <c r="A558" i="5"/>
  <c r="C557" i="5"/>
  <c r="A557" i="5"/>
  <c r="C556" i="5"/>
  <c r="A556" i="5"/>
  <c r="C555" i="5"/>
  <c r="A555" i="5"/>
  <c r="C554" i="5"/>
  <c r="A554" i="5"/>
  <c r="C553" i="5"/>
  <c r="A553" i="5"/>
  <c r="C552" i="5"/>
  <c r="A552" i="5"/>
  <c r="C551" i="5"/>
  <c r="A551" i="5"/>
  <c r="C550" i="5"/>
  <c r="A550" i="5"/>
  <c r="C549" i="5"/>
  <c r="A549" i="5"/>
  <c r="C548" i="5"/>
  <c r="A548" i="5"/>
  <c r="C547" i="5"/>
  <c r="A547" i="5"/>
  <c r="C546" i="5"/>
  <c r="A546" i="5"/>
  <c r="C545" i="5"/>
  <c r="A545" i="5"/>
  <c r="C544" i="5"/>
  <c r="A544" i="5"/>
  <c r="C543" i="5"/>
  <c r="A543" i="5"/>
  <c r="C542" i="5"/>
  <c r="A542" i="5"/>
  <c r="C541" i="5"/>
  <c r="A541" i="5"/>
  <c r="C540" i="5"/>
  <c r="A540" i="5"/>
  <c r="C539" i="5"/>
  <c r="A539" i="5"/>
  <c r="C538" i="5"/>
  <c r="A538" i="5"/>
  <c r="C537" i="5"/>
  <c r="A537" i="5"/>
  <c r="C536" i="5"/>
  <c r="A536" i="5"/>
  <c r="C535" i="5"/>
  <c r="A535" i="5"/>
  <c r="C534" i="5"/>
  <c r="A534" i="5"/>
  <c r="C533" i="5"/>
  <c r="A533" i="5"/>
  <c r="C532" i="5"/>
  <c r="A532" i="5"/>
  <c r="C531" i="5"/>
  <c r="A531" i="5"/>
  <c r="C530" i="5"/>
  <c r="A530" i="5"/>
  <c r="C529" i="5"/>
  <c r="A529" i="5"/>
  <c r="C528" i="5"/>
  <c r="A528" i="5"/>
  <c r="C527" i="5"/>
  <c r="A527" i="5"/>
  <c r="C526" i="5"/>
  <c r="A526" i="5"/>
  <c r="C525" i="5"/>
  <c r="A525" i="5"/>
  <c r="C524" i="5"/>
  <c r="A524" i="5"/>
  <c r="C523" i="5"/>
  <c r="A523" i="5"/>
  <c r="C522" i="5"/>
  <c r="A522" i="5"/>
  <c r="C521" i="5"/>
  <c r="A521" i="5"/>
  <c r="C520" i="5"/>
  <c r="A520" i="5"/>
  <c r="C519" i="5"/>
  <c r="A519" i="5"/>
  <c r="C518" i="5"/>
  <c r="A518" i="5"/>
  <c r="C517" i="5"/>
  <c r="A517" i="5"/>
  <c r="C516" i="5"/>
  <c r="A516" i="5"/>
  <c r="C515" i="5"/>
  <c r="A515" i="5"/>
  <c r="C514" i="5"/>
  <c r="A514" i="5"/>
  <c r="C513" i="5"/>
  <c r="A513" i="5"/>
  <c r="C512" i="5"/>
  <c r="A512" i="5"/>
  <c r="C511" i="5"/>
  <c r="A511" i="5"/>
  <c r="C510" i="5"/>
  <c r="A510" i="5"/>
  <c r="C509" i="5"/>
  <c r="A509" i="5"/>
  <c r="C508" i="5"/>
  <c r="A508" i="5"/>
  <c r="C507" i="5"/>
  <c r="A507" i="5"/>
  <c r="C506" i="5"/>
  <c r="A506" i="5"/>
  <c r="C505" i="5"/>
  <c r="A505" i="5"/>
  <c r="C504" i="5"/>
  <c r="A504" i="5"/>
  <c r="C503" i="5"/>
  <c r="A503" i="5"/>
  <c r="C502" i="5"/>
  <c r="A502" i="5"/>
  <c r="C501" i="5"/>
  <c r="A501" i="5"/>
  <c r="C500" i="5"/>
  <c r="A500" i="5"/>
  <c r="C499" i="5"/>
  <c r="A499" i="5"/>
  <c r="C498" i="5"/>
  <c r="A498" i="5"/>
  <c r="C497" i="5"/>
  <c r="A497" i="5"/>
  <c r="C496" i="5"/>
  <c r="A496" i="5"/>
  <c r="C495" i="5"/>
  <c r="A495" i="5"/>
  <c r="C494" i="5"/>
  <c r="A494" i="5"/>
  <c r="C493" i="5"/>
  <c r="A493" i="5"/>
  <c r="C492" i="5"/>
  <c r="A492" i="5"/>
  <c r="C491" i="5"/>
  <c r="A491" i="5"/>
  <c r="C490" i="5"/>
  <c r="A490" i="5"/>
  <c r="C489" i="5"/>
  <c r="A489" i="5"/>
  <c r="C488" i="5"/>
  <c r="A488" i="5"/>
  <c r="C487" i="5"/>
  <c r="A487" i="5"/>
  <c r="C486" i="5"/>
  <c r="A486" i="5"/>
  <c r="C485" i="5"/>
  <c r="A485" i="5"/>
  <c r="C484" i="5"/>
  <c r="A484" i="5"/>
  <c r="C483" i="5"/>
  <c r="A483" i="5"/>
  <c r="C482" i="5"/>
  <c r="A482" i="5"/>
  <c r="C481" i="5"/>
  <c r="A481" i="5"/>
  <c r="C480" i="5"/>
  <c r="A480" i="5"/>
  <c r="C479" i="5"/>
  <c r="A479" i="5"/>
  <c r="C478" i="5"/>
  <c r="A478" i="5"/>
  <c r="C477" i="5"/>
  <c r="A477" i="5"/>
  <c r="C476" i="5"/>
  <c r="A476" i="5"/>
  <c r="C475" i="5"/>
  <c r="A475" i="5"/>
  <c r="C474" i="5"/>
  <c r="A474" i="5"/>
  <c r="C473" i="5"/>
  <c r="A473" i="5"/>
  <c r="C472" i="5"/>
  <c r="A472" i="5"/>
  <c r="C471" i="5"/>
  <c r="A471" i="5"/>
  <c r="C470" i="5"/>
  <c r="A470" i="5"/>
  <c r="C469" i="5"/>
  <c r="A469" i="5"/>
  <c r="C468" i="5"/>
  <c r="A468" i="5"/>
  <c r="C467" i="5"/>
  <c r="A467" i="5"/>
  <c r="C466" i="5"/>
  <c r="A466" i="5"/>
  <c r="C465" i="5"/>
  <c r="A465" i="5"/>
  <c r="C464" i="5"/>
  <c r="A464" i="5"/>
  <c r="C463" i="5"/>
  <c r="A463" i="5"/>
  <c r="C462" i="5"/>
  <c r="A462" i="5"/>
  <c r="C461" i="5"/>
  <c r="A461" i="5"/>
  <c r="C460" i="5"/>
  <c r="A460" i="5"/>
  <c r="C459" i="5"/>
  <c r="A459" i="5"/>
  <c r="C458" i="5"/>
  <c r="A458" i="5"/>
  <c r="C457" i="5"/>
  <c r="A457" i="5"/>
  <c r="C456" i="5"/>
  <c r="A456" i="5"/>
  <c r="C455" i="5"/>
  <c r="A455" i="5"/>
  <c r="C454" i="5"/>
  <c r="A454" i="5"/>
  <c r="G13" i="5"/>
  <c r="G9" i="5"/>
  <c r="G5" i="5"/>
  <c r="G2" i="5"/>
  <c r="G10" i="5" s="1"/>
  <c r="P105" i="3"/>
  <c r="O105" i="3"/>
  <c r="N105" i="3"/>
  <c r="L105" i="3"/>
  <c r="K105" i="3"/>
  <c r="J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P98" i="3"/>
  <c r="O98" i="3"/>
  <c r="N98" i="3"/>
  <c r="L98" i="3"/>
  <c r="K98" i="3"/>
  <c r="J98" i="3"/>
  <c r="P97" i="3"/>
  <c r="O97" i="3"/>
  <c r="N97" i="3"/>
  <c r="L97" i="3"/>
  <c r="K97" i="3"/>
  <c r="J97" i="3"/>
  <c r="P96" i="3"/>
  <c r="O96" i="3"/>
  <c r="N96" i="3"/>
  <c r="L96" i="3"/>
  <c r="K96" i="3"/>
  <c r="J96" i="3"/>
  <c r="P92" i="3"/>
  <c r="O92" i="3"/>
  <c r="N92" i="3"/>
  <c r="L92" i="3"/>
  <c r="K92" i="3"/>
  <c r="J92" i="3"/>
  <c r="M85" i="3"/>
  <c r="I85" i="3"/>
  <c r="M83" i="3"/>
  <c r="I83" i="3"/>
  <c r="M82" i="3"/>
  <c r="I82" i="3"/>
  <c r="M78" i="3"/>
  <c r="I78" i="3"/>
  <c r="M77" i="3"/>
  <c r="I77" i="3"/>
  <c r="M76" i="3"/>
  <c r="I76" i="3"/>
  <c r="P73" i="3"/>
  <c r="P88" i="3" s="1"/>
  <c r="O73" i="3"/>
  <c r="O88" i="3" s="1"/>
  <c r="N73" i="3"/>
  <c r="M73" i="3" s="1"/>
  <c r="L73" i="3"/>
  <c r="L87" i="3" s="1"/>
  <c r="K73" i="3"/>
  <c r="K88" i="3" s="1"/>
  <c r="J73" i="3"/>
  <c r="I73" i="3" s="1"/>
  <c r="M72" i="3"/>
  <c r="I72" i="3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P70" i="3" s="1"/>
  <c r="P89" i="3" s="1"/>
  <c r="O55" i="3"/>
  <c r="O70" i="3" s="1"/>
  <c r="N55" i="3"/>
  <c r="N70" i="3" s="1"/>
  <c r="L55" i="3"/>
  <c r="L70" i="3" s="1"/>
  <c r="K55" i="3"/>
  <c r="K70" i="3" s="1"/>
  <c r="K89" i="3" s="1"/>
  <c r="J55" i="3"/>
  <c r="J68" i="3" s="1"/>
  <c r="M54" i="3"/>
  <c r="I54" i="3"/>
  <c r="J50" i="3"/>
  <c r="J48" i="3"/>
  <c r="M47" i="3"/>
  <c r="I47" i="3"/>
  <c r="M45" i="3"/>
  <c r="I45" i="3"/>
  <c r="M44" i="3"/>
  <c r="I44" i="3"/>
  <c r="M40" i="3"/>
  <c r="I40" i="3"/>
  <c r="M39" i="3"/>
  <c r="I39" i="3"/>
  <c r="M38" i="3"/>
  <c r="I38" i="3"/>
  <c r="P35" i="3"/>
  <c r="P50" i="3" s="1"/>
  <c r="O35" i="3"/>
  <c r="O50" i="3" s="1"/>
  <c r="N35" i="3"/>
  <c r="N49" i="3" s="1"/>
  <c r="L35" i="3"/>
  <c r="L50" i="3" s="1"/>
  <c r="K35" i="3"/>
  <c r="K50" i="3" s="1"/>
  <c r="J35" i="3"/>
  <c r="M34" i="3"/>
  <c r="I34" i="3"/>
  <c r="L31" i="3"/>
  <c r="M29" i="3"/>
  <c r="M105" i="3" s="1"/>
  <c r="I29" i="3"/>
  <c r="I105" i="3" s="1"/>
  <c r="M27" i="3"/>
  <c r="M103" i="3" s="1"/>
  <c r="I27" i="3"/>
  <c r="I103" i="3" s="1"/>
  <c r="M26" i="3"/>
  <c r="M102" i="3" s="1"/>
  <c r="I26" i="3"/>
  <c r="I102" i="3" s="1"/>
  <c r="M22" i="3"/>
  <c r="M98" i="3" s="1"/>
  <c r="I22" i="3"/>
  <c r="I98" i="3" s="1"/>
  <c r="M21" i="3"/>
  <c r="M97" i="3" s="1"/>
  <c r="I21" i="3"/>
  <c r="I97" i="3" s="1"/>
  <c r="M20" i="3"/>
  <c r="M96" i="3" s="1"/>
  <c r="I20" i="3"/>
  <c r="I96" i="3" s="1"/>
  <c r="P17" i="3"/>
  <c r="P93" i="3" s="1"/>
  <c r="O17" i="3"/>
  <c r="O32" i="3" s="1"/>
  <c r="N17" i="3"/>
  <c r="N32" i="3" s="1"/>
  <c r="L17" i="3"/>
  <c r="L93" i="3" s="1"/>
  <c r="K17" i="3"/>
  <c r="K32" i="3" s="1"/>
  <c r="J17" i="3"/>
  <c r="J32" i="3" s="1"/>
  <c r="M16" i="3"/>
  <c r="M92" i="3" s="1"/>
  <c r="I16" i="3"/>
  <c r="I92" i="3" s="1"/>
  <c r="D9" i="3"/>
  <c r="H85" i="2"/>
  <c r="H80" i="2"/>
  <c r="E54" i="2"/>
  <c r="E52" i="2"/>
  <c r="H43" i="2"/>
  <c r="P29" i="2"/>
  <c r="E8" i="2"/>
  <c r="L30" i="3" l="1"/>
  <c r="L32" i="3"/>
  <c r="I32" i="3" s="1"/>
  <c r="I35" i="3"/>
  <c r="J93" i="3"/>
  <c r="J49" i="3"/>
  <c r="J51" i="3"/>
  <c r="O89" i="3"/>
  <c r="L69" i="3"/>
  <c r="J86" i="3"/>
  <c r="J88" i="3"/>
  <c r="M32" i="3"/>
  <c r="P30" i="3"/>
  <c r="P32" i="3"/>
  <c r="P69" i="3"/>
  <c r="N86" i="3"/>
  <c r="N88" i="3"/>
  <c r="M88" i="3" s="1"/>
  <c r="I50" i="3"/>
  <c r="L68" i="3"/>
  <c r="J87" i="3"/>
  <c r="O108" i="3"/>
  <c r="O51" i="3"/>
  <c r="O130" i="3" s="1"/>
  <c r="K108" i="3"/>
  <c r="K51" i="3"/>
  <c r="K130" i="3" s="1"/>
  <c r="P31" i="3"/>
  <c r="M35" i="3"/>
  <c r="N93" i="3"/>
  <c r="N48" i="3"/>
  <c r="N50" i="3"/>
  <c r="M50" i="3" s="1"/>
  <c r="M70" i="3"/>
  <c r="P68" i="3"/>
  <c r="N87" i="3"/>
  <c r="N89" i="3"/>
  <c r="M89" i="3" s="1"/>
  <c r="I17" i="3"/>
  <c r="M17" i="3"/>
  <c r="K48" i="3"/>
  <c r="I48" i="3" s="1"/>
  <c r="O48" i="3"/>
  <c r="K49" i="3"/>
  <c r="O49" i="3"/>
  <c r="M49" i="3" s="1"/>
  <c r="I55" i="3"/>
  <c r="M55" i="3"/>
  <c r="K86" i="3"/>
  <c r="O86" i="3"/>
  <c r="K87" i="3"/>
  <c r="O87" i="3"/>
  <c r="K93" i="3"/>
  <c r="O93" i="3"/>
  <c r="G6" i="5"/>
  <c r="G14" i="5"/>
  <c r="J30" i="3"/>
  <c r="J31" i="3"/>
  <c r="P48" i="3"/>
  <c r="P49" i="3"/>
  <c r="N68" i="3"/>
  <c r="J69" i="3"/>
  <c r="J70" i="3"/>
  <c r="J108" i="3" s="1"/>
  <c r="P86" i="3"/>
  <c r="P87" i="3"/>
  <c r="L88" i="3"/>
  <c r="L89" i="3" s="1"/>
  <c r="N30" i="3"/>
  <c r="N31" i="3"/>
  <c r="L48" i="3"/>
  <c r="L49" i="3"/>
  <c r="L107" i="3" s="1"/>
  <c r="N69" i="3"/>
  <c r="L86" i="3"/>
  <c r="K30" i="3"/>
  <c r="O30" i="3"/>
  <c r="K31" i="3"/>
  <c r="O31" i="3"/>
  <c r="K68" i="3"/>
  <c r="I68" i="3" s="1"/>
  <c r="O68" i="3"/>
  <c r="K69" i="3"/>
  <c r="O69" i="3"/>
  <c r="M87" i="3" l="1"/>
  <c r="O128" i="3"/>
  <c r="O106" i="3"/>
  <c r="I69" i="3"/>
  <c r="J129" i="3"/>
  <c r="J107" i="3"/>
  <c r="I31" i="3"/>
  <c r="M93" i="3"/>
  <c r="L129" i="3"/>
  <c r="N51" i="3"/>
  <c r="N108" i="3"/>
  <c r="O129" i="3"/>
  <c r="O107" i="3"/>
  <c r="M69" i="3"/>
  <c r="M30" i="3"/>
  <c r="N128" i="3"/>
  <c r="N106" i="3"/>
  <c r="K128" i="3"/>
  <c r="K106" i="3"/>
  <c r="M68" i="3"/>
  <c r="J128" i="3"/>
  <c r="J106" i="3"/>
  <c r="I30" i="3"/>
  <c r="I93" i="3"/>
  <c r="P108" i="3"/>
  <c r="P51" i="3"/>
  <c r="P130" i="3" s="1"/>
  <c r="I88" i="3"/>
  <c r="P107" i="3"/>
  <c r="P129" i="3"/>
  <c r="M86" i="3"/>
  <c r="P106" i="3"/>
  <c r="P128" i="3"/>
  <c r="I86" i="3"/>
  <c r="I51" i="3"/>
  <c r="J130" i="3"/>
  <c r="L51" i="3"/>
  <c r="L130" i="3" s="1"/>
  <c r="L108" i="3"/>
  <c r="N129" i="3"/>
  <c r="N107" i="3"/>
  <c r="M31" i="3"/>
  <c r="K129" i="3"/>
  <c r="K107" i="3"/>
  <c r="I70" i="3"/>
  <c r="I108" i="3" s="1"/>
  <c r="J89" i="3"/>
  <c r="I89" i="3" s="1"/>
  <c r="M48" i="3"/>
  <c r="I87" i="3"/>
  <c r="M108" i="3"/>
  <c r="I49" i="3"/>
  <c r="L128" i="3"/>
  <c r="L106" i="3"/>
  <c r="I128" i="3" l="1"/>
  <c r="I106" i="3"/>
  <c r="M128" i="3"/>
  <c r="M106" i="3"/>
  <c r="I129" i="3"/>
  <c r="I107" i="3"/>
  <c r="I130" i="3"/>
  <c r="M51" i="3"/>
  <c r="M130" i="3" s="1"/>
  <c r="N130" i="3"/>
  <c r="M129" i="3"/>
  <c r="M107" i="3"/>
</calcChain>
</file>

<file path=xl/sharedStrings.xml><?xml version="1.0" encoding="utf-8"?>
<sst xmlns="http://schemas.openxmlformats.org/spreadsheetml/2006/main" count="6817" uniqueCount="2113">
  <si>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</si>
  <si>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</si>
  <si>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</si>
  <si>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</si>
  <si>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</si>
  <si>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</si>
  <si>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</si>
  <si>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</si>
  <si>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</si>
  <si>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</si>
  <si>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</si>
  <si>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</si>
  <si>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</si>
  <si>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</si>
  <si>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</si>
  <si>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</si>
  <si>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ILLEGAL</t>
  </si>
  <si>
    <t>Форма № 46-ТЭ (полезный отпуск)</t>
  </si>
  <si>
    <t>Субъект РФ</t>
  </si>
  <si>
    <t>Иркутская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</si>
  <si>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</si>
  <si>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</si>
  <si>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</si>
  <si>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</si>
  <si>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</si>
  <si>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</si>
  <si>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</si>
  <si>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rptYear</t>
  </si>
  <si>
    <t>Месяц</t>
  </si>
  <si>
    <t>Март</t>
  </si>
  <si>
    <t>rptMonth</t>
  </si>
  <si>
    <t>Тип отчётного месяца</t>
  </si>
  <si>
    <t>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</si>
  <si>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</si>
  <si>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</si>
  <si>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</si>
  <si>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</si>
  <si>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МУП "Водоканал" г.Иркутска</t>
  </si>
  <si>
    <t>org</t>
  </si>
  <si>
    <t>ИНН</t>
  </si>
  <si>
    <t>3807000276</t>
  </si>
  <si>
    <t>inn</t>
  </si>
  <si>
    <t>КПП</t>
  </si>
  <si>
    <t>381150001</t>
  </si>
  <si>
    <t>kpp</t>
  </si>
  <si>
    <t>ОГРН</t>
  </si>
  <si>
    <t>1033801541905</t>
  </si>
  <si>
    <t>ogrn</t>
  </si>
  <si>
    <t>Организационно-правовая форма</t>
  </si>
  <si>
    <t>6 52 43 | Муниципальные унитарные предприятия</t>
  </si>
  <si>
    <t>opf</t>
  </si>
  <si>
    <t>Вид(-ы) деятельности</t>
  </si>
  <si>
    <t>Некомбинированное производство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</si>
  <si>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</si>
  <si>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</si>
  <si>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</si>
  <si>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</si>
  <si>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</si>
  <si>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</si>
  <si>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</si>
  <si>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отсутствует</t>
  </si>
  <si>
    <t>tf</t>
  </si>
  <si>
    <t>Код по ОКПО</t>
  </si>
  <si>
    <t>03268542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</si>
  <si>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</si>
  <si>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</si>
  <si>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</si>
  <si>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</si>
  <si>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</si>
  <si>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</si>
  <si>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город Иркутск</t>
  </si>
  <si>
    <t>mr</t>
  </si>
  <si>
    <t>Муниципальное образование</t>
  </si>
  <si>
    <t>mo</t>
  </si>
  <si>
    <t>ОКТМО</t>
  </si>
  <si>
    <t>25701000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</si>
  <si>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</si>
  <si>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</si>
  <si>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</si>
  <si>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</si>
  <si>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</si>
  <si>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</si>
  <si>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</si>
  <si>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</si>
  <si>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</si>
  <si>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</si>
  <si>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</si>
  <si>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</si>
  <si>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</si>
  <si>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</si>
  <si>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</si>
  <si>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664081, Иркутская область, г. Иркутск, ул. Станиславского, 2</t>
  </si>
  <si>
    <t>addressLegal</t>
  </si>
  <si>
    <t>Почтовый</t>
  </si>
  <si>
    <t>addressPost</t>
  </si>
  <si>
    <t>Руководитель</t>
  </si>
  <si>
    <t>ФИО</t>
  </si>
  <si>
    <t>Пыхтин Сергей Владимирович</t>
  </si>
  <si>
    <t>nameCEO</t>
  </si>
  <si>
    <t>Контактный телефон</t>
  </si>
  <si>
    <t>8(3952)21-47-99</t>
  </si>
  <si>
    <t>phoneCEO</t>
  </si>
  <si>
    <t>Главный бухгалтер</t>
  </si>
  <si>
    <t>Мащук Александра Ввалерьевна</t>
  </si>
  <si>
    <t>nameAccountant</t>
  </si>
  <si>
    <t>8(3952)21-47-52</t>
  </si>
  <si>
    <t>phoneAccountant</t>
  </si>
  <si>
    <t>Должностное лицо, ответственное за составление формы</t>
  </si>
  <si>
    <t>Анисимов Александр Борисович</t>
  </si>
  <si>
    <t>nameReporting</t>
  </si>
  <si>
    <t>Должность</t>
  </si>
  <si>
    <t>Экономист 1 категории группы тарифного регулирования и экономической отчётности управления по экономике и финансам</t>
  </si>
  <si>
    <t>positionReporting</t>
  </si>
  <si>
    <t>8(3952)21-46-40</t>
  </si>
  <si>
    <t>phoneReporting</t>
  </si>
  <si>
    <t>e-mail</t>
  </si>
  <si>
    <t>anisimovab@irkvkx.ru</t>
  </si>
  <si>
    <t>emailReporting</t>
  </si>
  <si>
    <t>Дата последнего обновления реестра организаций: 12.04.2023, 10:29:49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</si>
  <si>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</si>
  <si>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</si>
  <si>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</si>
  <si>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</si>
  <si>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</si>
  <si>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14.02.2023 11:29:27</t>
  </si>
  <si>
    <t>Статус отчёта</t>
  </si>
  <si>
    <t>Принят</t>
  </si>
  <si>
    <t>Февраль</t>
  </si>
  <si>
    <t>10.03.2023 09:55:59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</si>
  <si>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</si>
  <si>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</si>
  <si>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</si>
  <si>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</si>
  <si>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</si>
  <si>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</si>
  <si>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</si>
  <si>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</si>
  <si>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</si>
  <si>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</si>
  <si>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</si>
  <si>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</si>
  <si>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</si>
  <si>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</si>
  <si>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</si>
  <si>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</si>
  <si>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</si>
  <si>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</si>
  <si>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</si>
  <si>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</si>
  <si>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</si>
  <si>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</si>
  <si>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</si>
  <si>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</si>
  <si>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</si>
  <si>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</si>
  <si>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</si>
  <si>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</si>
  <si>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</si>
  <si>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</si>
  <si>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</si>
  <si>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</si>
  <si>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</si>
  <si>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</si>
  <si>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</si>
  <si>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</si>
  <si>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</si>
  <si>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</si>
  <si>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</si>
  <si>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</si>
  <si>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</si>
  <si>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</si>
  <si>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</si>
  <si>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</si>
  <si>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</si>
  <si>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</si>
  <si>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</si>
  <si>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</si>
  <si>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</si>
  <si>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</si>
  <si>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</si>
  <si>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</si>
  <si>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</si>
  <si>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</si>
  <si>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</si>
  <si>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</si>
  <si>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</si>
  <si>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</si>
  <si>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</si>
  <si>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</si>
  <si>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</si>
  <si>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</si>
  <si>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</si>
  <si>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</si>
  <si>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</si>
  <si>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</si>
  <si>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</si>
  <si>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</si>
  <si>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</si>
  <si>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</si>
  <si>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</si>
  <si>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</si>
  <si>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</si>
  <si>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</si>
  <si>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</si>
  <si>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</si>
  <si>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</si>
  <si>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</si>
  <si>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</si>
  <si>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</si>
  <si>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</si>
  <si>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</si>
  <si>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</si>
  <si>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</si>
  <si>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</si>
  <si>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</si>
  <si>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</si>
  <si>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</si>
  <si>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</si>
  <si>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</si>
  <si>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</si>
  <si>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</si>
  <si>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</si>
  <si>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</si>
  <si>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</si>
  <si>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</si>
  <si>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</si>
  <si>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</si>
  <si>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</si>
  <si>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</si>
  <si>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</si>
  <si>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</si>
  <si>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</si>
  <si>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</si>
  <si>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pihtinsv</t>
  </si>
  <si>
    <t>LOGIN</t>
  </si>
  <si>
    <t>MONTH_LIST</t>
  </si>
  <si>
    <t>YEAR_LIST</t>
  </si>
  <si>
    <t>Амурская область</t>
  </si>
  <si>
    <t>RU28</t>
  </si>
  <si>
    <t>да</t>
  </si>
  <si>
    <t>A3F15C9E003F9C36F9BD0B326206110A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</si>
  <si>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</si>
  <si>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</si>
  <si>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</si>
  <si>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</si>
  <si>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</si>
  <si>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</si>
  <si>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</si>
  <si>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</si>
  <si>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</si>
  <si>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</si>
  <si>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</si>
  <si>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</si>
  <si>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LmCTxtqanuzOBSqUeMRnhvdtUjtDyauWnjkmDVfcSvbqvuhGNfghWjbgWwWvUkxb87i103i133i61, 194i226i26i8FBD0D8992566727E96A86DA6C4EBC3B112dAPRd2305t29t47t654559000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</si>
  <si>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</si>
  <si>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</si>
  <si>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</si>
  <si>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</si>
  <si>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</si>
  <si>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</si>
  <si>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</si>
  <si>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</si>
  <si>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</si>
  <si>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</si>
  <si>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</si>
  <si>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</si>
  <si>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</si>
  <si>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</si>
  <si>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</si>
  <si>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</si>
  <si>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</si>
  <si>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</si>
  <si>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</si>
  <si>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</si>
  <si>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</si>
  <si>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</si>
  <si>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</si>
  <si>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</si>
  <si>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</si>
  <si>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</si>
  <si>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</si>
  <si>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</si>
  <si>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</si>
  <si>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</si>
  <si>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</si>
  <si>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</si>
  <si>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</si>
  <si>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</si>
  <si>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</si>
  <si>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</si>
  <si>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</si>
  <si>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</si>
  <si>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</si>
  <si>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</si>
  <si>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https://eias.ru/files/46te.stx.eias.justification.rtf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</si>
  <si>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</si>
  <si>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</si>
  <si>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</si>
  <si>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</si>
  <si>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</si>
  <si>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</si>
  <si>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</si>
  <si>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HEATING_PERIOD_LIST</t>
  </si>
  <si>
    <t>https://sp.eias.ru/knowledgebase.php?article=126</t>
  </si>
  <si>
    <t>Калужская область</t>
  </si>
  <si>
    <t>RU40</t>
  </si>
  <si>
    <t>Камчатский край</t>
  </si>
  <si>
    <t>RU41</t>
  </si>
  <si>
    <t>неотопительный</t>
  </si>
  <si>
    <t>Карачаево-Черкесская республика</t>
  </si>
  <si>
    <t>RU09</t>
  </si>
  <si>
    <t>Республика Карачаево-Черкессия</t>
  </si>
  <si>
    <t>неотопительный (только ГВС)</t>
  </si>
  <si>
    <t>Кемеровская область</t>
  </si>
  <si>
    <t>RU42</t>
  </si>
  <si>
    <t>неотопительный (только СН)</t>
  </si>
  <si>
    <t>Кировская область</t>
  </si>
  <si>
    <t>RU43</t>
  </si>
  <si>
    <t>итог за год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</si>
  <si>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</si>
  <si>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</si>
  <si>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</si>
  <si>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</si>
  <si>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</si>
  <si>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</si>
  <si>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TF_LIST[_VLD]</t>
  </si>
  <si>
    <t>Курганская область</t>
  </si>
  <si>
    <t>RU45</t>
  </si>
  <si>
    <t>одноставочный</t>
  </si>
  <si>
    <t>Курская область</t>
  </si>
  <si>
    <t>RU46</t>
  </si>
  <si>
    <t>двухставочный</t>
  </si>
  <si>
    <t>Ленинградская область</t>
  </si>
  <si>
    <t>RU47</t>
  </si>
  <si>
    <t>Липецкая область</t>
  </si>
  <si>
    <t>RU48</t>
  </si>
  <si>
    <t>не предусмотрен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</si>
  <si>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</si>
  <si>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</si>
  <si>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</si>
  <si>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</si>
  <si>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</si>
  <si>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</si>
  <si>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REPORT_MODE_LIST</t>
  </si>
  <si>
    <t>Ненецкий автономный округ</t>
  </si>
  <si>
    <t>RU83</t>
  </si>
  <si>
    <t>REG</t>
  </si>
  <si>
    <t>Организация оказывает услуги по тарифам, подлежащим государственному регулированию</t>
  </si>
  <si>
    <t>Нижегородская область</t>
  </si>
  <si>
    <t>RU52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</si>
  <si>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</si>
  <si>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</si>
  <si>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Новгородская область</t>
  </si>
  <si>
    <t>RU53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</si>
  <si>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</si>
  <si>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</si>
  <si>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Новосибирская область</t>
  </si>
  <si>
    <t>RU54</t>
  </si>
  <si>
    <t>PRICEZONE</t>
  </si>
  <si>
    <t>Организация оказывает услуги в ценовой зоне теплоснабжения</t>
  </si>
  <si>
    <t>Омская область</t>
  </si>
  <si>
    <t>RU55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</si>
  <si>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</si>
  <si>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</si>
  <si>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</si>
  <si>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</si>
  <si>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</si>
  <si>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</si>
  <si>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</si>
  <si>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</si>
  <si>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</si>
  <si>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</si>
  <si>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</si>
  <si>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</si>
  <si>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</si>
  <si>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</si>
  <si>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</si>
  <si>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</si>
  <si>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</si>
  <si>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</si>
  <si>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</si>
  <si>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</si>
  <si>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</si>
  <si>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</si>
  <si>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</si>
  <si>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</si>
  <si>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</si>
  <si>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</si>
  <si>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</si>
  <si>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</si>
  <si>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</si>
  <si>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</si>
  <si>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</si>
  <si>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</si>
  <si>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</si>
  <si>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</si>
  <si>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</si>
  <si>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</si>
  <si>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</si>
  <si>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</si>
  <si>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</si>
  <si>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</si>
  <si>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</si>
  <si>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</si>
  <si>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</si>
  <si>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</si>
  <si>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</si>
  <si>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</si>
  <si>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</si>
  <si>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</si>
  <si>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</si>
  <si>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</si>
  <si>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</si>
  <si>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</si>
  <si>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</si>
  <si>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</si>
  <si>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</si>
  <si>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</si>
  <si>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</si>
  <si>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</si>
  <si>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</si>
  <si>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</si>
  <si>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</si>
  <si>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</si>
  <si>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</si>
  <si>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</si>
  <si>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</si>
  <si>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</si>
  <si>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</si>
  <si>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</si>
  <si>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</si>
  <si>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</si>
  <si>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</si>
  <si>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</si>
  <si>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</si>
  <si>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</si>
  <si>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</si>
  <si>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</si>
  <si>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</si>
  <si>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</si>
  <si>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</si>
  <si>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</si>
  <si>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</si>
  <si>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</si>
  <si>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</si>
  <si>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</si>
  <si>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</si>
  <si>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</si>
  <si>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</si>
  <si>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</si>
  <si>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</si>
  <si>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</si>
  <si>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</si>
  <si>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</si>
  <si>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</si>
  <si>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</si>
  <si>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</si>
  <si>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</si>
  <si>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</si>
  <si>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</si>
  <si>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</si>
  <si>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</si>
  <si>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</si>
  <si>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</si>
  <si>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</si>
  <si>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</si>
  <si>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</si>
  <si>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</si>
  <si>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</si>
  <si>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</si>
  <si>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</si>
  <si>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</si>
  <si>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</si>
  <si>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2023-05-30 23:59:59</t>
  </si>
  <si>
    <t>NO_JUSTIFICATION_REPORT_TILL_DATE_AUG</t>
  </si>
  <si>
    <t>2023-10-02 23:59:59</t>
  </si>
  <si>
    <t>NO_JUSTIFICATION_REPORT_TILL_DATE_DEC</t>
  </si>
  <si>
    <t>2024-01-30 23:59:59</t>
  </si>
  <si>
    <t>NO_JUSTIFICATION_REPORT_TILL_DATE_FEB</t>
  </si>
  <si>
    <t>2023-03-30 23:59:59</t>
  </si>
  <si>
    <t>NO_JUSTIFICATION_REPORT_TILL_DATE_JAN</t>
  </si>
  <si>
    <t>2023-02-28 23:59:59</t>
  </si>
  <si>
    <t>NO_JUSTIFICATION_REPORT_TILL_DATE_JUL</t>
  </si>
  <si>
    <t>2023-08-30 23:59:59</t>
  </si>
  <si>
    <t>NO_JUSTIFICATION_REPORT_TILL_DATE_JUN</t>
  </si>
  <si>
    <t>2023-07-31 23:59:59</t>
  </si>
  <si>
    <t>NO_JUSTIFICATION_REPORT_TILL_DATE_MAR</t>
  </si>
  <si>
    <t>2023-05-01 23:59:59</t>
  </si>
  <si>
    <t>NO_JUSTIFICATION_REPORT_TILL_DATE_MAY</t>
  </si>
  <si>
    <t>2023-06-30 23:59:59</t>
  </si>
  <si>
    <t>NO_JUSTIFICATION_REPORT_TILL_DATE_NOV</t>
  </si>
  <si>
    <t>2023-12-30 23:59:59</t>
  </si>
  <si>
    <t>NO_JUSTIFICATION_REPORT_TILL_DATE_OCT</t>
  </si>
  <si>
    <t>2023-11-30 23:59:59</t>
  </si>
  <si>
    <t>NO_JUSTIFICATION_REPORT_TILL_DATE_SEP</t>
  </si>
  <si>
    <t>2023-10-30 23:59:59</t>
  </si>
  <si>
    <t>NO_JUSTIFICATION_REPORT_TILL_DATE_TTL</t>
  </si>
  <si>
    <t>2024-03-01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</si>
  <si>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</si>
  <si>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</si>
  <si>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</si>
  <si>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</si>
  <si>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</si>
  <si>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</si>
  <si>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</si>
  <si>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</si>
  <si>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</si>
  <si>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</si>
  <si>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</si>
  <si>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</si>
  <si>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</si>
  <si>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</si>
  <si>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</si>
  <si>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</si>
  <si>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</si>
  <si>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</si>
  <si>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</si>
  <si>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</si>
  <si>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</si>
  <si>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</si>
  <si>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</si>
  <si>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</si>
  <si>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</si>
  <si>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</si>
  <si>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</si>
  <si>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</si>
  <si>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</si>
  <si>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</si>
  <si>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</si>
  <si>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</si>
  <si>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</si>
  <si>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</si>
  <si>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</si>
  <si>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</si>
  <si>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</si>
  <si>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</si>
  <si>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</si>
  <si>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</si>
  <si>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</si>
  <si>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</si>
  <si>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</si>
  <si>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</si>
  <si>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</si>
  <si>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</si>
  <si>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</si>
  <si>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</si>
  <si>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</si>
  <si>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АО "Ангарская нефтехимическая компания"</t>
  </si>
  <si>
    <t>3801009466</t>
  </si>
  <si>
    <t>997250001</t>
  </si>
  <si>
    <t>1023800520600</t>
  </si>
  <si>
    <t>Ангарский</t>
  </si>
  <si>
    <t>25703000</t>
  </si>
  <si>
    <t>АО "Ангарский Электролизный Химический Комбинат"</t>
  </si>
  <si>
    <t>3801098402</t>
  </si>
  <si>
    <t>380101001</t>
  </si>
  <si>
    <t>1083801006860</t>
  </si>
  <si>
    <t>АО "Группа "Илим"</t>
  </si>
  <si>
    <t>7840346335</t>
  </si>
  <si>
    <t>381702001</t>
  </si>
  <si>
    <t>5067847380189</t>
  </si>
  <si>
    <t>город Усть-Илимск</t>
  </si>
  <si>
    <t>25738000</t>
  </si>
  <si>
    <t>АО "Иркутскнефтепродукт"  Жилкинский цех</t>
  </si>
  <si>
    <t>3800000742</t>
  </si>
  <si>
    <t>381045002</t>
  </si>
  <si>
    <t>1023801009539</t>
  </si>
  <si>
    <t>АО "Иркутскнефтепродукт" Усть-Кутский цех</t>
  </si>
  <si>
    <t>381845002</t>
  </si>
  <si>
    <t>Усть-Кутский муниципальный район</t>
  </si>
  <si>
    <t>Усть-Кутское городское поселение</t>
  </si>
  <si>
    <t>25644101</t>
  </si>
  <si>
    <t>АО «Региональная компания «Байкал-Отель»</t>
  </si>
  <si>
    <t>3808227544</t>
  </si>
  <si>
    <t>380801001</t>
  </si>
  <si>
    <t>1133850002670</t>
  </si>
  <si>
    <t>Иркутский муниципальный район</t>
  </si>
  <si>
    <t>Листвянское</t>
  </si>
  <si>
    <t>25612160</t>
  </si>
  <si>
    <t>АУ "Лесхоз Иркутской области"</t>
  </si>
  <si>
    <t>8504000413</t>
  </si>
  <si>
    <t>1028500567182</t>
  </si>
  <si>
    <t>Балаганский муниципальный район</t>
  </si>
  <si>
    <t>Балаганское</t>
  </si>
  <si>
    <t>25601403</t>
  </si>
  <si>
    <t>Восточно-Сибирская дирекция по тепловодоснабжению - структурное подразделение центральной дирекции по тепловодоснабжению филиала ОАО "РЖД"</t>
  </si>
  <si>
    <t>7708503727</t>
  </si>
  <si>
    <t>381045020</t>
  </si>
  <si>
    <t>1037739877295</t>
  </si>
  <si>
    <t>Аларский муниципальный район</t>
  </si>
  <si>
    <t>Забитуй</t>
  </si>
  <si>
    <t>25605414</t>
  </si>
  <si>
    <t>Кутулик</t>
  </si>
  <si>
    <t>25605426</t>
  </si>
  <si>
    <t>Братский муниципальный район</t>
  </si>
  <si>
    <t>Вихоревское</t>
  </si>
  <si>
    <t>25604103</t>
  </si>
  <si>
    <t>Турманское</t>
  </si>
  <si>
    <t>25604447</t>
  </si>
  <si>
    <t>Заларинский муниципальный район</t>
  </si>
  <si>
    <t>Заларинское</t>
  </si>
  <si>
    <t>25608151</t>
  </si>
  <si>
    <t>Зиминское</t>
  </si>
  <si>
    <t>25720000</t>
  </si>
  <si>
    <t>Нижнеилимский муниципальный район</t>
  </si>
  <si>
    <t>Видимское</t>
  </si>
  <si>
    <t>25626155</t>
  </si>
  <si>
    <t>Железногорское</t>
  </si>
  <si>
    <t>25626101</t>
  </si>
  <si>
    <t>Хребтовское</t>
  </si>
  <si>
    <t>25626165</t>
  </si>
  <si>
    <t>Нижнеудинский муниципальный район</t>
  </si>
  <si>
    <t>Алзамайcкое</t>
  </si>
  <si>
    <t>25628105</t>
  </si>
  <si>
    <t>Атагайское</t>
  </si>
  <si>
    <t>25628155</t>
  </si>
  <si>
    <t>Верхнегутарское</t>
  </si>
  <si>
    <t>25628407</t>
  </si>
  <si>
    <t>Замзорское</t>
  </si>
  <si>
    <t>25628410</t>
  </si>
  <si>
    <t>Заречное</t>
  </si>
  <si>
    <t>25628411</t>
  </si>
  <si>
    <t>Иргейское</t>
  </si>
  <si>
    <t>25628413</t>
  </si>
  <si>
    <t>Каменское</t>
  </si>
  <si>
    <t>25628416</t>
  </si>
  <si>
    <t>Катарбейское</t>
  </si>
  <si>
    <t>25628419</t>
  </si>
  <si>
    <t>Катарминское</t>
  </si>
  <si>
    <t>25628422</t>
  </si>
  <si>
    <t>Костинское</t>
  </si>
  <si>
    <t>25628423</t>
  </si>
  <si>
    <t>Нерхинское</t>
  </si>
  <si>
    <t>25628424</t>
  </si>
  <si>
    <t>Нижнеудинское</t>
  </si>
  <si>
    <t>25628101</t>
  </si>
  <si>
    <t>Порогское</t>
  </si>
  <si>
    <t>25628425</t>
  </si>
  <si>
    <t>Солонецкое</t>
  </si>
  <si>
    <t>25628428</t>
  </si>
  <si>
    <t>Староалзамайское</t>
  </si>
  <si>
    <t>25628402</t>
  </si>
  <si>
    <t>Тофаларское</t>
  </si>
  <si>
    <t>25628431</t>
  </si>
  <si>
    <t>Уковское</t>
  </si>
  <si>
    <t>25628160</t>
  </si>
  <si>
    <t>Усть-Рубахинское</t>
  </si>
  <si>
    <t>25628434</t>
  </si>
  <si>
    <t>Худоеланское</t>
  </si>
  <si>
    <t>25628437</t>
  </si>
  <si>
    <t>Чеховское</t>
  </si>
  <si>
    <t>25628440</t>
  </si>
  <si>
    <t>Шебертинское</t>
  </si>
  <si>
    <t>25628443</t>
  </si>
  <si>
    <t>Широковское</t>
  </si>
  <si>
    <t>25628446</t>
  </si>
  <si>
    <t>Слюдянский муниципальный район</t>
  </si>
  <si>
    <t>Байкальское</t>
  </si>
  <si>
    <t>25634108</t>
  </si>
  <si>
    <t>Култукское</t>
  </si>
  <si>
    <t>25634162</t>
  </si>
  <si>
    <t>Маритуйское</t>
  </si>
  <si>
    <t>25634404</t>
  </si>
  <si>
    <t>Слюдянское</t>
  </si>
  <si>
    <t>25634101</t>
  </si>
  <si>
    <t>Тайшетский муниципальный район</t>
  </si>
  <si>
    <t>Квитокское</t>
  </si>
  <si>
    <t>25636155</t>
  </si>
  <si>
    <t>Старо-Акульшетское</t>
  </si>
  <si>
    <t>25636402</t>
  </si>
  <si>
    <t>Тайшетское городское поселение</t>
  </si>
  <si>
    <t>25636101</t>
  </si>
  <si>
    <t>Усольский муниципальный район</t>
  </si>
  <si>
    <t>Тайтурское</t>
  </si>
  <si>
    <t>25640162</t>
  </si>
  <si>
    <t>Усть-Илимский муниципальный район</t>
  </si>
  <si>
    <t>Бадарминское</t>
  </si>
  <si>
    <t>25642401</t>
  </si>
  <si>
    <t>Ершовское</t>
  </si>
  <si>
    <t>25642403</t>
  </si>
  <si>
    <t>Железнодорожное</t>
  </si>
  <si>
    <t>25642155</t>
  </si>
  <si>
    <t>Невонское</t>
  </si>
  <si>
    <t>25642405</t>
  </si>
  <si>
    <t>Подъеланское</t>
  </si>
  <si>
    <t>25642404</t>
  </si>
  <si>
    <t>Седановское</t>
  </si>
  <si>
    <t>25642407</t>
  </si>
  <si>
    <t>Эдучанское</t>
  </si>
  <si>
    <t>25642410</t>
  </si>
  <si>
    <t>Чунский муниципальный район</t>
  </si>
  <si>
    <t>Чунское</t>
  </si>
  <si>
    <t>25650151</t>
  </si>
  <si>
    <t>Шелеховский муниципальный район</t>
  </si>
  <si>
    <t>Подкаменское</t>
  </si>
  <si>
    <t>25655408</t>
  </si>
  <si>
    <t>Шелеховское</t>
  </si>
  <si>
    <t>25655101</t>
  </si>
  <si>
    <t>город Тулун</t>
  </si>
  <si>
    <t>25732000</t>
  </si>
  <si>
    <t>город Усолье-Сибирское</t>
  </si>
  <si>
    <t>25736000</t>
  </si>
  <si>
    <t>город Черемхово</t>
  </si>
  <si>
    <t>25745000</t>
  </si>
  <si>
    <t>ГБПОУ ИО "ПУ № 39 п. Центральный Хазан"</t>
  </si>
  <si>
    <t>3826000610</t>
  </si>
  <si>
    <t>382601001</t>
  </si>
  <si>
    <t>1023800985031</t>
  </si>
  <si>
    <t>Зиминский муниципальный район</t>
  </si>
  <si>
    <t>Хазанское</t>
  </si>
  <si>
    <t>25610431</t>
  </si>
  <si>
    <t>ЗАО "Байкалэнерго"</t>
  </si>
  <si>
    <t>3808108339</t>
  </si>
  <si>
    <t>1043801024630</t>
  </si>
  <si>
    <t>ЗАО «Артель старателей «Витим»</t>
  </si>
  <si>
    <t>3802007817</t>
  </si>
  <si>
    <t>380201001</t>
  </si>
  <si>
    <t>1023800733901</t>
  </si>
  <si>
    <t>Бодайбинский муниципальный район</t>
  </si>
  <si>
    <t>Бодайбинское</t>
  </si>
  <si>
    <t>25602101</t>
  </si>
  <si>
    <t>ИАЗ-филиал ПАО "Корпорация "Иркут"</t>
  </si>
  <si>
    <t>3807002509</t>
  </si>
  <si>
    <t>381002001</t>
  </si>
  <si>
    <t>1023801428111</t>
  </si>
  <si>
    <t>ИП А.С. Верхозин</t>
  </si>
  <si>
    <t>381019505310</t>
  </si>
  <si>
    <t>318385000083532</t>
  </si>
  <si>
    <t>Куйтунский муниципальный район</t>
  </si>
  <si>
    <t>Кундуйское</t>
  </si>
  <si>
    <t>25622436</t>
  </si>
  <si>
    <t>ИП Кузнецова А.В.</t>
  </si>
  <si>
    <t>383200483582</t>
  </si>
  <si>
    <t>314385020200011</t>
  </si>
  <si>
    <t>Каразейское</t>
  </si>
  <si>
    <t>25622428</t>
  </si>
  <si>
    <t>ИП Рубанкова Л.С.</t>
  </si>
  <si>
    <t>384400816079</t>
  </si>
  <si>
    <t>315385000101514</t>
  </si>
  <si>
    <t>Бунбуйское</t>
  </si>
  <si>
    <t>25650407</t>
  </si>
  <si>
    <t>ИП Труфанов А.В.</t>
  </si>
  <si>
    <t>382200702088</t>
  </si>
  <si>
    <t>316385000092125</t>
  </si>
  <si>
    <t>Кумарейское</t>
  </si>
  <si>
    <t>25601418</t>
  </si>
  <si>
    <t>ИП Тряпицын П. Н.</t>
  </si>
  <si>
    <t>381601174348</t>
  </si>
  <si>
    <t>319385000038910</t>
  </si>
  <si>
    <t>ИПБОЮЛ Байрамов Гаджибаба Исмаил Оглы</t>
  </si>
  <si>
    <t>383201226500</t>
  </si>
  <si>
    <t>304381419000036</t>
  </si>
  <si>
    <t>Куйтунское</t>
  </si>
  <si>
    <t>25622151</t>
  </si>
  <si>
    <t>Индивидуальный предприниматель Аминов Шахзод Тиллобегович</t>
  </si>
  <si>
    <t>381405470125</t>
  </si>
  <si>
    <t>319385000010896</t>
  </si>
  <si>
    <t>Индивидуальный предприниматель Майоров Владимир Константинович</t>
  </si>
  <si>
    <t>383201135115</t>
  </si>
  <si>
    <t>304381419700108</t>
  </si>
  <si>
    <t>Ленинское</t>
  </si>
  <si>
    <t>25622438</t>
  </si>
  <si>
    <t>Чеботарихинское</t>
  </si>
  <si>
    <t>25622461</t>
  </si>
  <si>
    <t>МБОУ "Хор-Тагнинская СОШ"</t>
  </si>
  <si>
    <t>3825003270</t>
  </si>
  <si>
    <t>382501001</t>
  </si>
  <si>
    <t>1023801913300</t>
  </si>
  <si>
    <t>Хор-Тагнинское</t>
  </si>
  <si>
    <t>25608440</t>
  </si>
  <si>
    <t>МП "Дирекция городской инфраструктуры" МО г. Братска</t>
  </si>
  <si>
    <t>3804045543</t>
  </si>
  <si>
    <t>380401001</t>
  </si>
  <si>
    <t>1113804003500</t>
  </si>
  <si>
    <t>город Братск</t>
  </si>
  <si>
    <t>25714000</t>
  </si>
  <si>
    <t>МУП "Афанасьевское"</t>
  </si>
  <si>
    <t>3816032235</t>
  </si>
  <si>
    <t>381603020</t>
  </si>
  <si>
    <t>1203800013372</t>
  </si>
  <si>
    <t>Тулунский муниципальный район</t>
  </si>
  <si>
    <t>Афанасьевское</t>
  </si>
  <si>
    <t>25638440</t>
  </si>
  <si>
    <t>МУП "ВиТ"</t>
  </si>
  <si>
    <t>3816030206</t>
  </si>
  <si>
    <t>381601001</t>
  </si>
  <si>
    <t>1183850026656</t>
  </si>
  <si>
    <t>Новобирюсинское</t>
  </si>
  <si>
    <t>25636162</t>
  </si>
  <si>
    <t>МУП "Восток"</t>
  </si>
  <si>
    <t>3849024960</t>
  </si>
  <si>
    <t>384901001</t>
  </si>
  <si>
    <t>1123850036991</t>
  </si>
  <si>
    <t>Осинский муниципальный район</t>
  </si>
  <si>
    <t>Оса</t>
  </si>
  <si>
    <t>25631427</t>
  </si>
  <si>
    <t>МУП "ЖКХ Прибрежненского МО"</t>
  </si>
  <si>
    <t>3805729539</t>
  </si>
  <si>
    <t>380501001</t>
  </si>
  <si>
    <t>1163850063508</t>
  </si>
  <si>
    <t>Прибрежнинское</t>
  </si>
  <si>
    <t>25604440</t>
  </si>
  <si>
    <t>Тангуйское</t>
  </si>
  <si>
    <t>25604443</t>
  </si>
  <si>
    <t>МУП "ЖКХ" ст. Тамтачет</t>
  </si>
  <si>
    <t>3815011948</t>
  </si>
  <si>
    <t>381501001</t>
  </si>
  <si>
    <t>1073815000214</t>
  </si>
  <si>
    <t>Тамтачетское</t>
  </si>
  <si>
    <t>25636466</t>
  </si>
  <si>
    <t>МУП "Жигаловское коммунальное управление"</t>
  </si>
  <si>
    <t>3827049544</t>
  </si>
  <si>
    <t>382701001</t>
  </si>
  <si>
    <t>1153850050639</t>
  </si>
  <si>
    <t>Жигаловский муниципальный район</t>
  </si>
  <si>
    <t>Жигаловское</t>
  </si>
  <si>
    <t>25606151</t>
  </si>
  <si>
    <t>Чиканское</t>
  </si>
  <si>
    <t>25606440</t>
  </si>
  <si>
    <t>МУП "Жилищно-коммунальное хозяйство Озерный"</t>
  </si>
  <si>
    <t>3805728969</t>
  </si>
  <si>
    <t>1153850053477</t>
  </si>
  <si>
    <t>Озернинское</t>
  </si>
  <si>
    <t>25604431</t>
  </si>
  <si>
    <t>МУП "Жилищно-коммунальное хозяйство Ручейское"</t>
  </si>
  <si>
    <t>3818048590</t>
  </si>
  <si>
    <t>381801001</t>
  </si>
  <si>
    <t>1183850006691</t>
  </si>
  <si>
    <t>Ручейское</t>
  </si>
  <si>
    <t>25644407</t>
  </si>
  <si>
    <t>МУП "ЖилкомСервис"</t>
  </si>
  <si>
    <t>3802016949</t>
  </si>
  <si>
    <t>1153850003427</t>
  </si>
  <si>
    <t>Мамаканское</t>
  </si>
  <si>
    <t>25602162</t>
  </si>
  <si>
    <t>МУП "Заречье"</t>
  </si>
  <si>
    <t>3805736624</t>
  </si>
  <si>
    <t>1213800019839</t>
  </si>
  <si>
    <t>Харанжинское</t>
  </si>
  <si>
    <t>25604452</t>
  </si>
  <si>
    <t>МУП "Катангская ТЭК"</t>
  </si>
  <si>
    <t>3818030360</t>
  </si>
  <si>
    <t>1123818001328</t>
  </si>
  <si>
    <t>Катангский муниципальный район</t>
  </si>
  <si>
    <t>Ербогаченское</t>
  </si>
  <si>
    <t>25616404</t>
  </si>
  <si>
    <t>МУП "Качугское муниципальное хозяйство"</t>
  </si>
  <si>
    <t>3827063884</t>
  </si>
  <si>
    <t>1203800017640</t>
  </si>
  <si>
    <t>Качугский муниципальный район</t>
  </si>
  <si>
    <t>Качугское городское поселение</t>
  </si>
  <si>
    <t>25618151</t>
  </si>
  <si>
    <t>МУП "Кежемское ЖКХ"</t>
  </si>
  <si>
    <t>3823019997</t>
  </si>
  <si>
    <t>382301001</t>
  </si>
  <si>
    <t>1073847000446</t>
  </si>
  <si>
    <t>Кежемское</t>
  </si>
  <si>
    <t>25604413</t>
  </si>
  <si>
    <t>МУП "Мальтинское ЖКХ"</t>
  </si>
  <si>
    <t>3851008588</t>
  </si>
  <si>
    <t>385101001</t>
  </si>
  <si>
    <t>1153850031708</t>
  </si>
  <si>
    <t>Белореченское</t>
  </si>
  <si>
    <t>25640153</t>
  </si>
  <si>
    <t>МУП "Модуль"</t>
  </si>
  <si>
    <t>3805736046</t>
  </si>
  <si>
    <t>1213800004000</t>
  </si>
  <si>
    <t>Тарминское</t>
  </si>
  <si>
    <t>25604445</t>
  </si>
  <si>
    <t>МУП "РСО Зяба"</t>
  </si>
  <si>
    <t>3804117244</t>
  </si>
  <si>
    <t>1223800017583</t>
  </si>
  <si>
    <t>Зябинское</t>
  </si>
  <si>
    <t>25604456</t>
  </si>
  <si>
    <t>МУП "Ресурс"</t>
  </si>
  <si>
    <t>3805735814</t>
  </si>
  <si>
    <t>1203800026396</t>
  </si>
  <si>
    <t>Калтукское</t>
  </si>
  <si>
    <t>25604407</t>
  </si>
  <si>
    <t>Ключи-Булакское</t>
  </si>
  <si>
    <t>25604416</t>
  </si>
  <si>
    <t>Кобляковское</t>
  </si>
  <si>
    <t>25604422</t>
  </si>
  <si>
    <t>Куватское</t>
  </si>
  <si>
    <t>25604458</t>
  </si>
  <si>
    <t>МУП "Ресурсы"</t>
  </si>
  <si>
    <t>3814037580</t>
  </si>
  <si>
    <t>381401001</t>
  </si>
  <si>
    <t>1183850027305</t>
  </si>
  <si>
    <t>Ханжиновское</t>
  </si>
  <si>
    <t>25608434</t>
  </si>
  <si>
    <t>МУП "Сервисный центр"</t>
  </si>
  <si>
    <t>3819019200</t>
  </si>
  <si>
    <t>1073819000980</t>
  </si>
  <si>
    <t>Новомальтинское</t>
  </si>
  <si>
    <t>25640414</t>
  </si>
  <si>
    <t>МУП "ТВС п.Перевоз"</t>
  </si>
  <si>
    <t>3802011958</t>
  </si>
  <si>
    <t>1083802000402</t>
  </si>
  <si>
    <t>Жуинское</t>
  </si>
  <si>
    <t>25602402</t>
  </si>
  <si>
    <t>МУП "ТЭК"</t>
  </si>
  <si>
    <t>3816030069</t>
  </si>
  <si>
    <t>1183850022014</t>
  </si>
  <si>
    <t>Березовское</t>
  </si>
  <si>
    <t>25636404</t>
  </si>
  <si>
    <t>Бирюсинское</t>
  </si>
  <si>
    <t>25636406</t>
  </si>
  <si>
    <t>Бузыкановское</t>
  </si>
  <si>
    <t>25636410</t>
  </si>
  <si>
    <t>Венгерское</t>
  </si>
  <si>
    <t>25636440</t>
  </si>
  <si>
    <t>Джогинское</t>
  </si>
  <si>
    <t>25636413</t>
  </si>
  <si>
    <t>Зареченское</t>
  </si>
  <si>
    <t>25636417</t>
  </si>
  <si>
    <t>Нижнезаимское</t>
  </si>
  <si>
    <t>25636431</t>
  </si>
  <si>
    <t>Николаевское</t>
  </si>
  <si>
    <t>25636428</t>
  </si>
  <si>
    <t>Половино-Черемховское</t>
  </si>
  <si>
    <t>25636434</t>
  </si>
  <si>
    <t>Разгонское</t>
  </si>
  <si>
    <t>25636465</t>
  </si>
  <si>
    <t>Рождественское</t>
  </si>
  <si>
    <t>25636437</t>
  </si>
  <si>
    <t>Соляновское</t>
  </si>
  <si>
    <t>25636443</t>
  </si>
  <si>
    <t>Тальское</t>
  </si>
  <si>
    <t>25636446</t>
  </si>
  <si>
    <t>Черчетское</t>
  </si>
  <si>
    <t>25636455</t>
  </si>
  <si>
    <t>25636461</t>
  </si>
  <si>
    <t>Шиткинское</t>
  </si>
  <si>
    <t>25636174</t>
  </si>
  <si>
    <t>Юртинское</t>
  </si>
  <si>
    <t>25636156</t>
  </si>
  <si>
    <t>МУП "Тангуйские Коммунальные Услуги"</t>
  </si>
  <si>
    <t>3805733038</t>
  </si>
  <si>
    <t>1183850024709</t>
  </si>
  <si>
    <t>МУП "Тепловодоканал"</t>
  </si>
  <si>
    <t>3802009268</t>
  </si>
  <si>
    <t>1023800734650</t>
  </si>
  <si>
    <t>МУП "Тепловодоцентраль"</t>
  </si>
  <si>
    <t>3802017156</t>
  </si>
  <si>
    <t>1153850019663</t>
  </si>
  <si>
    <t>Кропоткинское</t>
  </si>
  <si>
    <t>25602158</t>
  </si>
  <si>
    <t>МУП "Теплосервис города Черемхово"</t>
  </si>
  <si>
    <t>3851022906</t>
  </si>
  <si>
    <t>1183850036853</t>
  </si>
  <si>
    <t>МУП "Теплосервис"</t>
  </si>
  <si>
    <t>3804116995</t>
  </si>
  <si>
    <t>1223800015163</t>
  </si>
  <si>
    <t>МУП "Удачный"</t>
  </si>
  <si>
    <t>3811042134</t>
  </si>
  <si>
    <t>381101001</t>
  </si>
  <si>
    <t>1153850026384</t>
  </si>
  <si>
    <t>Казачинско-Ленский муниципальный район</t>
  </si>
  <si>
    <t>Кунерминское</t>
  </si>
  <si>
    <t>25614153</t>
  </si>
  <si>
    <t>МУП "Шелеховские отопительные котельные"</t>
  </si>
  <si>
    <t>3821004265</t>
  </si>
  <si>
    <t>381001001</t>
  </si>
  <si>
    <t>1033802255299</t>
  </si>
  <si>
    <t>Баклашинское</t>
  </si>
  <si>
    <t>25655402</t>
  </si>
  <si>
    <t>Большелугское</t>
  </si>
  <si>
    <t>25655404</t>
  </si>
  <si>
    <t>Олхинское</t>
  </si>
  <si>
    <t>25655407</t>
  </si>
  <si>
    <t>Шаманское</t>
  </si>
  <si>
    <t>25655415</t>
  </si>
  <si>
    <t>МУП "ЭЛЬБРУС"</t>
  </si>
  <si>
    <t>3851993288</t>
  </si>
  <si>
    <t>1143850010028</t>
  </si>
  <si>
    <t>МУП "ЯЖКХ"</t>
  </si>
  <si>
    <t>3805733197</t>
  </si>
  <si>
    <t>1183850028856</t>
  </si>
  <si>
    <t>Янгелевское</t>
  </si>
  <si>
    <t>25626175</t>
  </si>
  <si>
    <t>МУП АГО "Преобразование"</t>
  </si>
  <si>
    <t>3801083251</t>
  </si>
  <si>
    <t>1063801047529</t>
  </si>
  <si>
    <t>МУП ЖКХ "Березняки"</t>
  </si>
  <si>
    <t>3805734426</t>
  </si>
  <si>
    <t>1193850025940</t>
  </si>
  <si>
    <t>Березняковское</t>
  </si>
  <si>
    <t>25626402</t>
  </si>
  <si>
    <t>МУП ЖКХ "Коршуновский"</t>
  </si>
  <si>
    <t>3804117090</t>
  </si>
  <si>
    <t>1223800016076</t>
  </si>
  <si>
    <t>Коршуновское</t>
  </si>
  <si>
    <t>25626411</t>
  </si>
  <si>
    <t>МУП ЖКХ "Речушка"</t>
  </si>
  <si>
    <t>3804117117</t>
  </si>
  <si>
    <t>1223800016175</t>
  </si>
  <si>
    <t>Речушинское</t>
  </si>
  <si>
    <t>25626413</t>
  </si>
  <si>
    <t>МУП МО "Усть-Илимский район"</t>
  </si>
  <si>
    <t>3817049545</t>
  </si>
  <si>
    <t>381701001</t>
  </si>
  <si>
    <t>1183850030572</t>
  </si>
  <si>
    <t>МУП УК "Коммунальные услуги"</t>
  </si>
  <si>
    <t>3834009920</t>
  </si>
  <si>
    <t>383401001</t>
  </si>
  <si>
    <t>1043880051973</t>
  </si>
  <si>
    <t>Семигорское</t>
  </si>
  <si>
    <t>25626418</t>
  </si>
  <si>
    <t>МУСХП "Центральное"</t>
  </si>
  <si>
    <t>3816006186</t>
  </si>
  <si>
    <t>1033801969827</t>
  </si>
  <si>
    <t>Азейское</t>
  </si>
  <si>
    <t>25638401</t>
  </si>
  <si>
    <t>Алгатуйское</t>
  </si>
  <si>
    <t>25638453</t>
  </si>
  <si>
    <t>Будаговское</t>
  </si>
  <si>
    <t>25638404</t>
  </si>
  <si>
    <t>Бурхунское</t>
  </si>
  <si>
    <t>25638407</t>
  </si>
  <si>
    <t>Писаревское</t>
  </si>
  <si>
    <t>25638445</t>
  </si>
  <si>
    <t>Шерагульское</t>
  </si>
  <si>
    <t>25638452</t>
  </si>
  <si>
    <t>Муниципальное унитарное предприятие "ТеплоЭнергоСервис г. Иркутска"</t>
  </si>
  <si>
    <t>3810033722</t>
  </si>
  <si>
    <t>1033801434292</t>
  </si>
  <si>
    <t>ОАО "ИЭСК"</t>
  </si>
  <si>
    <t>3812122706</t>
  </si>
  <si>
    <t>775050001</t>
  </si>
  <si>
    <t>1093850013762</t>
  </si>
  <si>
    <t>Лесогорское</t>
  </si>
  <si>
    <t>25650162</t>
  </si>
  <si>
    <t>ОАО "Тыретский солерудник"</t>
  </si>
  <si>
    <t>3814011769</t>
  </si>
  <si>
    <t>1073814000150</t>
  </si>
  <si>
    <t>Тыретское</t>
  </si>
  <si>
    <t>25608155</t>
  </si>
  <si>
    <t>ОАО «Дорожная служба Иркутской области»</t>
  </si>
  <si>
    <t>3808166080</t>
  </si>
  <si>
    <t>380602001</t>
  </si>
  <si>
    <t>1073808009330</t>
  </si>
  <si>
    <t>ОГБОУ СПО "Усольский аграрно-промышленный техникум"</t>
  </si>
  <si>
    <t>3840004091</t>
  </si>
  <si>
    <t>1023802142913</t>
  </si>
  <si>
    <t>25640407</t>
  </si>
  <si>
    <t>ОГБУСО "Пуляевский психоневрологический интернат"</t>
  </si>
  <si>
    <t>3838001696</t>
  </si>
  <si>
    <t>383801001</t>
  </si>
  <si>
    <t>1023801945771</t>
  </si>
  <si>
    <t>Борисовское</t>
  </si>
  <si>
    <t>25636408</t>
  </si>
  <si>
    <t>ООО " УК "Сельтеплосети"</t>
  </si>
  <si>
    <t>3831003736</t>
  </si>
  <si>
    <t>383101001</t>
  </si>
  <si>
    <t>1043802602348</t>
  </si>
  <si>
    <t>Киренский муниципальный район</t>
  </si>
  <si>
    <t>Криволукское</t>
  </si>
  <si>
    <t>25620425</t>
  </si>
  <si>
    <t>ООО "АТК"</t>
  </si>
  <si>
    <t>3804999236</t>
  </si>
  <si>
    <t>1143850030543</t>
  </si>
  <si>
    <t>ООО "Акваресурс"</t>
  </si>
  <si>
    <t>3816031094</t>
  </si>
  <si>
    <t>1193850013840</t>
  </si>
  <si>
    <t>Новожилкинское</t>
  </si>
  <si>
    <t>25640412</t>
  </si>
  <si>
    <t>Раздольинское</t>
  </si>
  <si>
    <t>25640416</t>
  </si>
  <si>
    <t>Черемховский муниципальный район</t>
  </si>
  <si>
    <t>Новогромовское</t>
  </si>
  <si>
    <t>25648417</t>
  </si>
  <si>
    <t>Парфеновское</t>
  </si>
  <si>
    <t>25648422</t>
  </si>
  <si>
    <t>ООО "Акватроника"</t>
  </si>
  <si>
    <t>3814039122</t>
  </si>
  <si>
    <t>1203800000777</t>
  </si>
  <si>
    <t>Нукутский муниципальный район</t>
  </si>
  <si>
    <t>Новонукутское</t>
  </si>
  <si>
    <t>25629410</t>
  </si>
  <si>
    <t>ООО "Бадарма"</t>
  </si>
  <si>
    <t>3817048894</t>
  </si>
  <si>
    <t>1183850007626</t>
  </si>
  <si>
    <t>ООО "Байкальская энергетическая компания"</t>
  </si>
  <si>
    <t>3808229774</t>
  </si>
  <si>
    <t>1133850020545</t>
  </si>
  <si>
    <t>Марковское</t>
  </si>
  <si>
    <t>25612163</t>
  </si>
  <si>
    <t>город Саянск</t>
  </si>
  <si>
    <t>25726000</t>
  </si>
  <si>
    <t>ООО "Байкальское коммунальное предприятие"</t>
  </si>
  <si>
    <t>3810079692</t>
  </si>
  <si>
    <t>1193850012014</t>
  </si>
  <si>
    <t>Портбайкальское</t>
  </si>
  <si>
    <t>25634420</t>
  </si>
  <si>
    <t>Утуликское</t>
  </si>
  <si>
    <t>25634407</t>
  </si>
  <si>
    <t>ООО "Водоканал"</t>
  </si>
  <si>
    <t>3806002320</t>
  </si>
  <si>
    <t>380601001</t>
  </si>
  <si>
    <t>1053806019431</t>
  </si>
  <si>
    <t>Батаминское</t>
  </si>
  <si>
    <t>25610402</t>
  </si>
  <si>
    <t>Кимильтейское</t>
  </si>
  <si>
    <t>25610407</t>
  </si>
  <si>
    <t>Масляногорское</t>
  </si>
  <si>
    <t>25610413</t>
  </si>
  <si>
    <t>Покровское</t>
  </si>
  <si>
    <t>25610419</t>
  </si>
  <si>
    <t>Услонское</t>
  </si>
  <si>
    <t>25610422</t>
  </si>
  <si>
    <t>Ухтуйское</t>
  </si>
  <si>
    <t>25610425</t>
  </si>
  <si>
    <t>Филипповское</t>
  </si>
  <si>
    <t>25610428</t>
  </si>
  <si>
    <t>Харайгунское</t>
  </si>
  <si>
    <t>25610435</t>
  </si>
  <si>
    <t>ООО "Водолей Профи"</t>
  </si>
  <si>
    <t>3849058479</t>
  </si>
  <si>
    <t>1163850065950</t>
  </si>
  <si>
    <t>Усть-Удинский муниципальный район</t>
  </si>
  <si>
    <t>Усть-Удинское</t>
  </si>
  <si>
    <t>25646442</t>
  </si>
  <si>
    <t>Эхирит-Булагатский муниципальный район</t>
  </si>
  <si>
    <t>Усть-Ордынское</t>
  </si>
  <si>
    <t>25657444</t>
  </si>
  <si>
    <t>ООО "ИнвестЭнерго"</t>
  </si>
  <si>
    <t>3818048777</t>
  </si>
  <si>
    <t>1183850016756</t>
  </si>
  <si>
    <t>Казачинское</t>
  </si>
  <si>
    <t>25614404</t>
  </si>
  <si>
    <t>Ключевское</t>
  </si>
  <si>
    <t>25614417</t>
  </si>
  <si>
    <t>Магистральнинское</t>
  </si>
  <si>
    <t>25614154</t>
  </si>
  <si>
    <t>Небельское</t>
  </si>
  <si>
    <t>25614418</t>
  </si>
  <si>
    <t>Новоселовское</t>
  </si>
  <si>
    <t>25614416</t>
  </si>
  <si>
    <t>Ульканское</t>
  </si>
  <si>
    <t>25614158</t>
  </si>
  <si>
    <t>ООО "Иркутский промкомбинат Облпотребсоюза"</t>
  </si>
  <si>
    <t>3808054066</t>
  </si>
  <si>
    <t>1023801017723</t>
  </si>
  <si>
    <t>ООО "ККС"</t>
  </si>
  <si>
    <t>3811451955</t>
  </si>
  <si>
    <t>1173850047194</t>
  </si>
  <si>
    <t>ООО "КМК Биоресурс"</t>
  </si>
  <si>
    <t>3818051530</t>
  </si>
  <si>
    <t>1213800017970</t>
  </si>
  <si>
    <t>ООО "КТ-РЕСУРС"</t>
  </si>
  <si>
    <t>3808195620</t>
  </si>
  <si>
    <t>1163850076862</t>
  </si>
  <si>
    <t>Киренское</t>
  </si>
  <si>
    <t>25620101</t>
  </si>
  <si>
    <t>Новоигирминское</t>
  </si>
  <si>
    <t>25626160</t>
  </si>
  <si>
    <t>Рудногорское</t>
  </si>
  <si>
    <t>25626163</t>
  </si>
  <si>
    <t>Янтальское</t>
  </si>
  <si>
    <t>25644160</t>
  </si>
  <si>
    <t>ООО "КиренскТеплоРесурс"</t>
  </si>
  <si>
    <t>3818029213</t>
  </si>
  <si>
    <t>1113818001494</t>
  </si>
  <si>
    <t>ООО "Коммунальные системы города Тулуна"</t>
  </si>
  <si>
    <t>3816028260</t>
  </si>
  <si>
    <t>1173850010938</t>
  </si>
  <si>
    <t>ООО "Комплекс коммунальных систем"</t>
  </si>
  <si>
    <t>3810075070</t>
  </si>
  <si>
    <t>1183850013203</t>
  </si>
  <si>
    <t>ООО "Комфорт"</t>
  </si>
  <si>
    <t>3805735420</t>
  </si>
  <si>
    <t>1203800016881</t>
  </si>
  <si>
    <t>ООО "Комфорт-Сити"</t>
  </si>
  <si>
    <t>3814038721</t>
  </si>
  <si>
    <t>1193850020869</t>
  </si>
  <si>
    <t>ООО "Куйтунское ЖКХ"</t>
  </si>
  <si>
    <t>3814038591</t>
  </si>
  <si>
    <t>1193850013950</t>
  </si>
  <si>
    <t>ООО "Ленатеплоинвест"</t>
  </si>
  <si>
    <t>3818043176</t>
  </si>
  <si>
    <t>1153850031994</t>
  </si>
  <si>
    <t>ООО "Ленская тепловая компания"</t>
  </si>
  <si>
    <t>3811170496</t>
  </si>
  <si>
    <t>1133850030489</t>
  </si>
  <si>
    <t>ООО "МАЯК"</t>
  </si>
  <si>
    <t>3815015660</t>
  </si>
  <si>
    <t>1103815000343</t>
  </si>
  <si>
    <t>ООО "МБА-Теплоэнерго"</t>
  </si>
  <si>
    <t>3814034685</t>
  </si>
  <si>
    <t>1173850023819</t>
  </si>
  <si>
    <t>Алехинское</t>
  </si>
  <si>
    <t>25648402</t>
  </si>
  <si>
    <t>Лоховское</t>
  </si>
  <si>
    <t>25648428</t>
  </si>
  <si>
    <t>Черемховское</t>
  </si>
  <si>
    <t>25648443</t>
  </si>
  <si>
    <t>ООО "Надежда"</t>
  </si>
  <si>
    <t>3808194539</t>
  </si>
  <si>
    <t>1163850064707</t>
  </si>
  <si>
    <t>Ольхонский муниципальный район</t>
  </si>
  <si>
    <t>Хужирское</t>
  </si>
  <si>
    <t>25630420</t>
  </si>
  <si>
    <t>ООО "Нижнеудинское коммунальное управление"</t>
  </si>
  <si>
    <t>3816016378</t>
  </si>
  <si>
    <t>1133816001505</t>
  </si>
  <si>
    <t>ООО "ОВУК"</t>
  </si>
  <si>
    <t>3847000762</t>
  </si>
  <si>
    <t>384701001</t>
  </si>
  <si>
    <t>1133805002320</t>
  </si>
  <si>
    <t>ООО "Окружные коммунальные системы"</t>
  </si>
  <si>
    <t>3849036789</t>
  </si>
  <si>
    <t>1143850024900</t>
  </si>
  <si>
    <t>Баяндаевский муниципальный район</t>
  </si>
  <si>
    <t>Баяндай</t>
  </si>
  <si>
    <t>25607405</t>
  </si>
  <si>
    <t>Боханский муниципальный район</t>
  </si>
  <si>
    <t>Бохан</t>
  </si>
  <si>
    <t>25609405</t>
  </si>
  <si>
    <t>ООО "ПКХ"</t>
  </si>
  <si>
    <t>3805736575</t>
  </si>
  <si>
    <t>1213800018684</t>
  </si>
  <si>
    <t>Покоснинское</t>
  </si>
  <si>
    <t>25604437</t>
  </si>
  <si>
    <t>ООО "РГК"</t>
  </si>
  <si>
    <t>3805731979</t>
  </si>
  <si>
    <t>1173850042728</t>
  </si>
  <si>
    <t>Радищевское</t>
  </si>
  <si>
    <t>25626162</t>
  </si>
  <si>
    <t>ООО "РОСТ"</t>
  </si>
  <si>
    <t>3817050036</t>
  </si>
  <si>
    <t>1193850016249</t>
  </si>
  <si>
    <t>Тубинское</t>
  </si>
  <si>
    <t>25642408</t>
  </si>
  <si>
    <t>ООО "Ресурс"</t>
  </si>
  <si>
    <t>3834015560</t>
  </si>
  <si>
    <t>1113847001289</t>
  </si>
  <si>
    <t>Шестаковское</t>
  </si>
  <si>
    <t>25626170</t>
  </si>
  <si>
    <t>3816032690</t>
  </si>
  <si>
    <t>1213800002305</t>
  </si>
  <si>
    <t>ООО "СИБТЕХИНВЕСТ"</t>
  </si>
  <si>
    <t>3808153684</t>
  </si>
  <si>
    <t>1073808018020</t>
  </si>
  <si>
    <t>ООО "СТЭК-М"</t>
  </si>
  <si>
    <t>3808199819</t>
  </si>
  <si>
    <t>1173850017880</t>
  </si>
  <si>
    <t>Михайловское</t>
  </si>
  <si>
    <t>25648155</t>
  </si>
  <si>
    <t>ООО "Сервис"</t>
  </si>
  <si>
    <t>3808189673</t>
  </si>
  <si>
    <t>1153850018167</t>
  </si>
  <si>
    <t>ООО "СибТеплоСервис"</t>
  </si>
  <si>
    <t>3814016950</t>
  </si>
  <si>
    <t>1113814001982</t>
  </si>
  <si>
    <t>ООО "Спецстрой"</t>
  </si>
  <si>
    <t>3811468726</t>
  </si>
  <si>
    <t>1203800006970</t>
  </si>
  <si>
    <t>Верхнемарковское</t>
  </si>
  <si>
    <t>25644410</t>
  </si>
  <si>
    <t>ООО "ТЕПЛОВЫЕ СЕТИ"</t>
  </si>
  <si>
    <t>3812988069</t>
  </si>
  <si>
    <t>381201001</t>
  </si>
  <si>
    <t>1213800028199</t>
  </si>
  <si>
    <t>ООО "ТЕПЛОСЕРВИС"</t>
  </si>
  <si>
    <t>3834016606</t>
  </si>
  <si>
    <t>1143805001306</t>
  </si>
  <si>
    <t>Звезднинское</t>
  </si>
  <si>
    <t>25644154</t>
  </si>
  <si>
    <t>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</t>
  </si>
  <si>
    <t>25644701</t>
  </si>
  <si>
    <t>Нийское</t>
  </si>
  <si>
    <t>25644413</t>
  </si>
  <si>
    <t>Подымахинское</t>
  </si>
  <si>
    <t>25644422</t>
  </si>
  <si>
    <t>ООО "ТСК Ольхон"</t>
  </si>
  <si>
    <t>3836005141</t>
  </si>
  <si>
    <t>383601001</t>
  </si>
  <si>
    <t>1093827000134</t>
  </si>
  <si>
    <t>Еланцынское</t>
  </si>
  <si>
    <t>25630404</t>
  </si>
  <si>
    <t>ООО "Тепло Невон"</t>
  </si>
  <si>
    <t>3804115550</t>
  </si>
  <si>
    <t>1213800025010</t>
  </si>
  <si>
    <t>ООО "ТеплоВодоРесурс"</t>
  </si>
  <si>
    <t>3802013391</t>
  </si>
  <si>
    <t>1123802000387</t>
  </si>
  <si>
    <t>Артемовское</t>
  </si>
  <si>
    <t>25602155</t>
  </si>
  <si>
    <t>Балахнинское</t>
  </si>
  <si>
    <t>25602156</t>
  </si>
  <si>
    <t>ООО "ТеплоРесурс"</t>
  </si>
  <si>
    <t>3849064183</t>
  </si>
  <si>
    <t>1173850020046</t>
  </si>
  <si>
    <t>Мамско-Чуйский муниципальный район</t>
  </si>
  <si>
    <t>Витимское</t>
  </si>
  <si>
    <t>25624155</t>
  </si>
  <si>
    <t>Луговское</t>
  </si>
  <si>
    <t>25624170</t>
  </si>
  <si>
    <t>Мамское</t>
  </si>
  <si>
    <t>25624151</t>
  </si>
  <si>
    <t>ООО "ТеплоСервис"</t>
  </si>
  <si>
    <t>3816031263</t>
  </si>
  <si>
    <t>1193850021683</t>
  </si>
  <si>
    <t>Новочунское</t>
  </si>
  <si>
    <t>25650419</t>
  </si>
  <si>
    <t>ООО "ТеплоСнаб"</t>
  </si>
  <si>
    <t>3847000610</t>
  </si>
  <si>
    <t>1133805000955</t>
  </si>
  <si>
    <t>ООО "Тепловик +"</t>
  </si>
  <si>
    <t>3827054209</t>
  </si>
  <si>
    <t>1173850026460</t>
  </si>
  <si>
    <t>ООО "Тепловик"</t>
  </si>
  <si>
    <t>3806002376</t>
  </si>
  <si>
    <t>1053806020091</t>
  </si>
  <si>
    <t>3814031772</t>
  </si>
  <si>
    <t>1163850077225</t>
  </si>
  <si>
    <t>Карымское</t>
  </si>
  <si>
    <t>25622434</t>
  </si>
  <si>
    <t>ООО "Тепловодснаб"</t>
  </si>
  <si>
    <t>3818048287</t>
  </si>
  <si>
    <t>1173850034324</t>
  </si>
  <si>
    <t>ООО "Теплоком"</t>
  </si>
  <si>
    <t>3805735540</t>
  </si>
  <si>
    <t>1203800019059</t>
  </si>
  <si>
    <t>ООО "Теплосервис"</t>
  </si>
  <si>
    <t>3816013881</t>
  </si>
  <si>
    <t>1123816001110</t>
  </si>
  <si>
    <t>Шумское</t>
  </si>
  <si>
    <t>25628165</t>
  </si>
  <si>
    <t>ООО "Теплоснабжение"</t>
  </si>
  <si>
    <t>3818048061</t>
  </si>
  <si>
    <t>1173850018484</t>
  </si>
  <si>
    <t>3810070548</t>
  </si>
  <si>
    <t>1173850023610</t>
  </si>
  <si>
    <t>ООО "ТрансТехРесурс"</t>
  </si>
  <si>
    <t>3816014476</t>
  </si>
  <si>
    <t>1123816002342</t>
  </si>
  <si>
    <t>Бирюсинское городское поселение</t>
  </si>
  <si>
    <t>25636105</t>
  </si>
  <si>
    <t>ООО "Тыретские инженерные сети"</t>
  </si>
  <si>
    <t>3814016968</t>
  </si>
  <si>
    <t>1113814002015</t>
  </si>
  <si>
    <t>ООО "УК "Ушаковская"</t>
  </si>
  <si>
    <t>3827034065</t>
  </si>
  <si>
    <t>1103827000045</t>
  </si>
  <si>
    <t>Сосновоборское</t>
  </si>
  <si>
    <t>25612441</t>
  </si>
  <si>
    <t>ООО "УК ЖКХ Новоилимск"</t>
  </si>
  <si>
    <t>3834015458</t>
  </si>
  <si>
    <t>1113847000893</t>
  </si>
  <si>
    <t>Новоилимское</t>
  </si>
  <si>
    <t>25626412</t>
  </si>
  <si>
    <t>ООО "УКС"</t>
  </si>
  <si>
    <t>3810062522</t>
  </si>
  <si>
    <t>1163850057029</t>
  </si>
  <si>
    <t>ООО "Удача"</t>
  </si>
  <si>
    <t>3805732108</t>
  </si>
  <si>
    <t>1173850045214</t>
  </si>
  <si>
    <t>Добчурское</t>
  </si>
  <si>
    <t>25604402</t>
  </si>
  <si>
    <t>ООО "Управляющая компания "Жилищная инициатива"</t>
  </si>
  <si>
    <t>8501006671</t>
  </si>
  <si>
    <t>1078506000825</t>
  </si>
  <si>
    <t>ООО "Усть-Кутские тепловые сети и котельные"</t>
  </si>
  <si>
    <t>3818025152</t>
  </si>
  <si>
    <t>1083818001871</t>
  </si>
  <si>
    <t>ООО "Ушаковская"</t>
  </si>
  <si>
    <t>3827026265</t>
  </si>
  <si>
    <t>382704001</t>
  </si>
  <si>
    <t>1073827002941</t>
  </si>
  <si>
    <t>Большереченское</t>
  </si>
  <si>
    <t>25612155</t>
  </si>
  <si>
    <t>Дзержинское</t>
  </si>
  <si>
    <t>25612438</t>
  </si>
  <si>
    <t>Ушаковское</t>
  </si>
  <si>
    <t>25612431</t>
  </si>
  <si>
    <t>ООО "Факел+"</t>
  </si>
  <si>
    <t>3851024460</t>
  </si>
  <si>
    <t>1193850031748</t>
  </si>
  <si>
    <t>ООО "ХОРС"</t>
  </si>
  <si>
    <t>3804999116</t>
  </si>
  <si>
    <t>1143850026044</t>
  </si>
  <si>
    <t>ООО "Центр Обеспечения Ресурсами"</t>
  </si>
  <si>
    <t>3817051047</t>
  </si>
  <si>
    <t>1213800006760</t>
  </si>
  <si>
    <t>ООО "Центральная котельная"</t>
  </si>
  <si>
    <t>3820012009</t>
  </si>
  <si>
    <t>1073820000187</t>
  </si>
  <si>
    <t>город Свирск</t>
  </si>
  <si>
    <t>25746000</t>
  </si>
  <si>
    <t>ООО "Чистые Ключи"</t>
  </si>
  <si>
    <t>3827051906</t>
  </si>
  <si>
    <t>1163850086685</t>
  </si>
  <si>
    <t>ООО "Чунская котельная"</t>
  </si>
  <si>
    <t>3816017036</t>
  </si>
  <si>
    <t>1143816000261</t>
  </si>
  <si>
    <t>ООО "Элит"</t>
  </si>
  <si>
    <t>3834015472</t>
  </si>
  <si>
    <t>1113847000959</t>
  </si>
  <si>
    <t>ООО "Энергомонтажком"</t>
  </si>
  <si>
    <t>3814038432</t>
  </si>
  <si>
    <t>1193850007317</t>
  </si>
  <si>
    <t>ООО "Южнобайкальское"</t>
  </si>
  <si>
    <t>3848006527</t>
  </si>
  <si>
    <t>384801001</t>
  </si>
  <si>
    <t>1123850040962</t>
  </si>
  <si>
    <t>Гороховское</t>
  </si>
  <si>
    <t>25612407</t>
  </si>
  <si>
    <t>Карлукское</t>
  </si>
  <si>
    <t>25612408</t>
  </si>
  <si>
    <t>Максимовское</t>
  </si>
  <si>
    <t>25612410</t>
  </si>
  <si>
    <t>Мамонское</t>
  </si>
  <si>
    <t>25612439</t>
  </si>
  <si>
    <t>Молодежное</t>
  </si>
  <si>
    <t>25612440</t>
  </si>
  <si>
    <t>Никольское</t>
  </si>
  <si>
    <t>25612413</t>
  </si>
  <si>
    <t>Оекское</t>
  </si>
  <si>
    <t>25612416</t>
  </si>
  <si>
    <t>Ревякинское</t>
  </si>
  <si>
    <t>25612419</t>
  </si>
  <si>
    <t>Смоленское</t>
  </si>
  <si>
    <t>25612422</t>
  </si>
  <si>
    <t>Уриковское</t>
  </si>
  <si>
    <t>25612425</t>
  </si>
  <si>
    <t>Хомутовское</t>
  </si>
  <si>
    <t>25612434</t>
  </si>
  <si>
    <t>Ширяевское</t>
  </si>
  <si>
    <t>25612437</t>
  </si>
  <si>
    <t>Захальское</t>
  </si>
  <si>
    <t>25657416</t>
  </si>
  <si>
    <t>ООО «ТЕПЛОВАЯ КОМПАНИЯ»</t>
  </si>
  <si>
    <t>3808195483</t>
  </si>
  <si>
    <t>1163850075575</t>
  </si>
  <si>
    <t>ООО ТК "БЕЛАЯ"</t>
  </si>
  <si>
    <t>3851019540</t>
  </si>
  <si>
    <t>1173850016185</t>
  </si>
  <si>
    <t>Мишелевское</t>
  </si>
  <si>
    <t>25640155</t>
  </si>
  <si>
    <t>Сосновское</t>
  </si>
  <si>
    <t>25640419</t>
  </si>
  <si>
    <t>Тельминское</t>
  </si>
  <si>
    <t>25640173</t>
  </si>
  <si>
    <t>Голуметское</t>
  </si>
  <si>
    <t>25648407</t>
  </si>
  <si>
    <t>ООО ТК "Витим-Лес"</t>
  </si>
  <si>
    <t>3818046988</t>
  </si>
  <si>
    <t>1163850063101</t>
  </si>
  <si>
    <t>Алексеевское</t>
  </si>
  <si>
    <t>25620155</t>
  </si>
  <si>
    <t>Общество с ограниченной ответственностью "Максимовский карьер 2010"</t>
  </si>
  <si>
    <t>3849011671</t>
  </si>
  <si>
    <t>1103850026609</t>
  </si>
  <si>
    <t>Ремонтно-механическое депо Алзамай - обособленное структурное подразделение Новосибирского филиала ОАО "ВРК-1"</t>
  </si>
  <si>
    <t>7708737490</t>
  </si>
  <si>
    <t>381645003</t>
  </si>
  <si>
    <t>1117746294104</t>
  </si>
  <si>
    <t>ФБУ "Администрация Байкало-Ангарского бассейна внутренних водных путей"</t>
  </si>
  <si>
    <t>3808023910</t>
  </si>
  <si>
    <t>1033801004049</t>
  </si>
  <si>
    <t>ФГБНУ "Иркутский НИИСХ"</t>
  </si>
  <si>
    <t>3827000370</t>
  </si>
  <si>
    <t>1033802456522</t>
  </si>
  <si>
    <t>ФГБОУ ВОУ Иркутский ГАУ</t>
  </si>
  <si>
    <t>3811024304</t>
  </si>
  <si>
    <t>1023801535658</t>
  </si>
  <si>
    <t>ФГУ ИК-4 ФСИН России по Иркутской области</t>
  </si>
  <si>
    <t>3827000524</t>
  </si>
  <si>
    <t>1023802453762</t>
  </si>
  <si>
    <t>ФГУП РТРС "Иркутский ОРТПЦ"</t>
  </si>
  <si>
    <t>7717127211</t>
  </si>
  <si>
    <t>380802002</t>
  </si>
  <si>
    <t>1027739456084</t>
  </si>
  <si>
    <t>ФКУ ИК-3 ГУФСИН по Иркутской области</t>
  </si>
  <si>
    <t>3808055711</t>
  </si>
  <si>
    <t>1023801024257</t>
  </si>
  <si>
    <t>ФКУ ОИК-5 ГУФСИН России по Иркутской области</t>
  </si>
  <si>
    <t>3818000824</t>
  </si>
  <si>
    <t>1023802082501</t>
  </si>
  <si>
    <t>Филиал "Иркутское РНУ" ООО "Транснефть - Восток"</t>
  </si>
  <si>
    <t>3801079671</t>
  </si>
  <si>
    <t>380102001</t>
  </si>
  <si>
    <t>1063801003617</t>
  </si>
  <si>
    <t>Филиал ФГБУ "ЦЖКУ" МИНОБОРОНЫ РОССИИ (по ЦВО)</t>
  </si>
  <si>
    <t>7729314745</t>
  </si>
  <si>
    <t>667043001</t>
  </si>
  <si>
    <t>1027700430889</t>
  </si>
  <si>
    <t>Маниловск</t>
  </si>
  <si>
    <t>25605427</t>
  </si>
  <si>
    <t>Манзурское</t>
  </si>
  <si>
    <t>25618437</t>
  </si>
  <si>
    <t>Среднинское</t>
  </si>
  <si>
    <t>25640160</t>
  </si>
  <si>
    <t>Филиал ФГУП ВГТРК ГТРК "Иркутск"</t>
  </si>
  <si>
    <t>7714072839</t>
  </si>
  <si>
    <t>1027700310076</t>
  </si>
  <si>
    <t>МР</t>
  </si>
  <si>
    <t>МО</t>
  </si>
  <si>
    <t>Тип МО</t>
  </si>
  <si>
    <t>Имя диапазона</t>
  </si>
  <si>
    <t>25605000</t>
  </si>
  <si>
    <t>муниципальный район</t>
  </si>
  <si>
    <t>MO_LIST_1</t>
  </si>
  <si>
    <t>Аларь</t>
  </si>
  <si>
    <t>25605402</t>
  </si>
  <si>
    <t>сельское поселение</t>
  </si>
  <si>
    <t>MO_LIST_2</t>
  </si>
  <si>
    <t>Александровск</t>
  </si>
  <si>
    <t>25605404</t>
  </si>
  <si>
    <t>MO_LIST_3</t>
  </si>
  <si>
    <t>Аляты</t>
  </si>
  <si>
    <t>25605407</t>
  </si>
  <si>
    <t>MO_LIST_4</t>
  </si>
  <si>
    <t>25605410</t>
  </si>
  <si>
    <t>MO_LIST_5</t>
  </si>
  <si>
    <t>Бахтай</t>
  </si>
  <si>
    <t>25605413</t>
  </si>
  <si>
    <t>MO_LIST_6</t>
  </si>
  <si>
    <t>Егоровск</t>
  </si>
  <si>
    <t>25605416</t>
  </si>
  <si>
    <t>MO_LIST_7</t>
  </si>
  <si>
    <t>MO_LIST_8</t>
  </si>
  <si>
    <t>Зоны</t>
  </si>
  <si>
    <t>25605419</t>
  </si>
  <si>
    <t>MO_LIST_9</t>
  </si>
  <si>
    <t>Иваническ</t>
  </si>
  <si>
    <t>25605422</t>
  </si>
  <si>
    <t>MO_LIST_10</t>
  </si>
  <si>
    <t>Куйта</t>
  </si>
  <si>
    <t>25605425</t>
  </si>
  <si>
    <t>MO_LIST_11</t>
  </si>
  <si>
    <t>MO_LIST_12</t>
  </si>
  <si>
    <t>MO_LIST_13</t>
  </si>
  <si>
    <t>Могоенок</t>
  </si>
  <si>
    <t>25605428</t>
  </si>
  <si>
    <t>MO_LIST_14</t>
  </si>
  <si>
    <t>Нельхай</t>
  </si>
  <si>
    <t>25605431</t>
  </si>
  <si>
    <t>MO_LIST_15</t>
  </si>
  <si>
    <t>Ныгда</t>
  </si>
  <si>
    <t>25605432</t>
  </si>
  <si>
    <t>MO_LIST_16</t>
  </si>
  <si>
    <t>Табарсук</t>
  </si>
  <si>
    <t>25605434</t>
  </si>
  <si>
    <t>MO_LIST_17</t>
  </si>
  <si>
    <t>Тыргетуй</t>
  </si>
  <si>
    <t>25605437</t>
  </si>
  <si>
    <t>MO_LIST_18</t>
  </si>
  <si>
    <t>городской округ</t>
  </si>
  <si>
    <t>MO_LIST_19</t>
  </si>
  <si>
    <t>25601000</t>
  </si>
  <si>
    <t>MO_LIST_20</t>
  </si>
  <si>
    <t>MO_LIST_21</t>
  </si>
  <si>
    <t>Биритское</t>
  </si>
  <si>
    <t>25601405</t>
  </si>
  <si>
    <t>MO_LIST_22</t>
  </si>
  <si>
    <t>Заславское</t>
  </si>
  <si>
    <t>25601410</t>
  </si>
  <si>
    <t>MO_LIST_23</t>
  </si>
  <si>
    <t>Коноваловское</t>
  </si>
  <si>
    <t>25601415</t>
  </si>
  <si>
    <t>MO_LIST_24</t>
  </si>
  <si>
    <t>MO_LIST_25</t>
  </si>
  <si>
    <t>Тарнопольское</t>
  </si>
  <si>
    <t>25601425</t>
  </si>
  <si>
    <t>MO_LIST_26</t>
  </si>
  <si>
    <t>Шарагайское</t>
  </si>
  <si>
    <t>25601435</t>
  </si>
  <si>
    <t>MO_LIST_27</t>
  </si>
  <si>
    <t>25607000</t>
  </si>
  <si>
    <t>MO_LIST_28</t>
  </si>
  <si>
    <t>MO_LIST_29</t>
  </si>
  <si>
    <t>Васильевск</t>
  </si>
  <si>
    <t>25607408</t>
  </si>
  <si>
    <t>MO_LIST_30</t>
  </si>
  <si>
    <t>Гаханы</t>
  </si>
  <si>
    <t>25607410</t>
  </si>
  <si>
    <t>MO_LIST_31</t>
  </si>
  <si>
    <t>Курумчинский</t>
  </si>
  <si>
    <t>25607414</t>
  </si>
  <si>
    <t>MO_LIST_32</t>
  </si>
  <si>
    <t>Кырма</t>
  </si>
  <si>
    <t>25607420</t>
  </si>
  <si>
    <t>MO_LIST_33</t>
  </si>
  <si>
    <t>Люры</t>
  </si>
  <si>
    <t>25607424</t>
  </si>
  <si>
    <t>MO_LIST_34</t>
  </si>
  <si>
    <t>Нагалык</t>
  </si>
  <si>
    <t>25607428</t>
  </si>
  <si>
    <t>MO_LIST_35</t>
  </si>
  <si>
    <t>Ользоны</t>
  </si>
  <si>
    <t>25607432</t>
  </si>
  <si>
    <t>MO_LIST_36</t>
  </si>
  <si>
    <t>Покровка</t>
  </si>
  <si>
    <t>25607434</t>
  </si>
  <si>
    <t>MO_LIST_37</t>
  </si>
  <si>
    <t>Половинка</t>
  </si>
  <si>
    <t>25607435</t>
  </si>
  <si>
    <t>MO_LIST_38</t>
  </si>
  <si>
    <t>Тургеневка</t>
  </si>
  <si>
    <t>25607441</t>
  </si>
  <si>
    <t>MO_LIST_39</t>
  </si>
  <si>
    <t>Хогот</t>
  </si>
  <si>
    <t>25607448</t>
  </si>
  <si>
    <t>MO_LIST_40</t>
  </si>
  <si>
    <t>городское поселение, в состав которого входит поселок</t>
  </si>
  <si>
    <t>MO_LIST_41</t>
  </si>
  <si>
    <t>MO_LIST_42</t>
  </si>
  <si>
    <t>25602000</t>
  </si>
  <si>
    <t>городское поселение, в состав которого входит город</t>
  </si>
  <si>
    <t>Александровское</t>
  </si>
  <si>
    <t>25609402</t>
  </si>
  <si>
    <t>25609000</t>
  </si>
  <si>
    <t>Буреть</t>
  </si>
  <si>
    <t>25609407</t>
  </si>
  <si>
    <t>Казачье</t>
  </si>
  <si>
    <t>25609416</t>
  </si>
  <si>
    <t>Каменка</t>
  </si>
  <si>
    <t>25609419</t>
  </si>
  <si>
    <t>Новая Ида</t>
  </si>
  <si>
    <t>25609424</t>
  </si>
  <si>
    <t>Олонки</t>
  </si>
  <si>
    <t>25609429</t>
  </si>
  <si>
    <t>Середкино</t>
  </si>
  <si>
    <t>25609435</t>
  </si>
  <si>
    <t>Тараса</t>
  </si>
  <si>
    <t>25609438</t>
  </si>
  <si>
    <t>Тихоновка</t>
  </si>
  <si>
    <t>25609440</t>
  </si>
  <si>
    <t>Укыр</t>
  </si>
  <si>
    <t>25609442</t>
  </si>
  <si>
    <t>Хохорск</t>
  </si>
  <si>
    <t>25609449</t>
  </si>
  <si>
    <t>Шаралдай</t>
  </si>
  <si>
    <t>25609450</t>
  </si>
  <si>
    <t>Большеокинское</t>
  </si>
  <si>
    <t>25604401</t>
  </si>
  <si>
    <t>25604000</t>
  </si>
  <si>
    <t>Илирское</t>
  </si>
  <si>
    <t>25604404</t>
  </si>
  <si>
    <t>Карахунское</t>
  </si>
  <si>
    <t>25604410</t>
  </si>
  <si>
    <t>Кобинское</t>
  </si>
  <si>
    <t>25604457</t>
  </si>
  <si>
    <t>Кузнецовское</t>
  </si>
  <si>
    <t>25604425</t>
  </si>
  <si>
    <t>Межселенные территории Братского муниципального района, на которых расположены земли следующих населенных пунктов: п Тынкобь, п Хвойный</t>
  </si>
  <si>
    <t>25604701</t>
  </si>
  <si>
    <t>межселенная территория</t>
  </si>
  <si>
    <t>Наратайское</t>
  </si>
  <si>
    <t>25604428</t>
  </si>
  <si>
    <t>Прибойнинское</t>
  </si>
  <si>
    <t>25604434</t>
  </si>
  <si>
    <t>Тэмьское</t>
  </si>
  <si>
    <t>25604450</t>
  </si>
  <si>
    <t>Шумиловское</t>
  </si>
  <si>
    <t>25604455</t>
  </si>
  <si>
    <t>Дальне-Закорское</t>
  </si>
  <si>
    <t>25606404</t>
  </si>
  <si>
    <t>25606000</t>
  </si>
  <si>
    <t>Знаменское</t>
  </si>
  <si>
    <t>25606407</t>
  </si>
  <si>
    <t>Лукиновское</t>
  </si>
  <si>
    <t>25606419</t>
  </si>
  <si>
    <t>Межселенные территории Жигаловского муниципального района, на которых расположены земли следующих населенных пунктов: с Коношаново, д Головское</t>
  </si>
  <si>
    <t>25606701</t>
  </si>
  <si>
    <t>Петровское</t>
  </si>
  <si>
    <t>25606422</t>
  </si>
  <si>
    <t>Рудовское</t>
  </si>
  <si>
    <t>25606425</t>
  </si>
  <si>
    <t>Тимошинское</t>
  </si>
  <si>
    <t>25606431</t>
  </si>
  <si>
    <t>Тутурское</t>
  </si>
  <si>
    <t>25606434</t>
  </si>
  <si>
    <t>Усть-Илгинское</t>
  </si>
  <si>
    <t>25606437</t>
  </si>
  <si>
    <t>Бабагайское</t>
  </si>
  <si>
    <t>25608402</t>
  </si>
  <si>
    <t>Бажирское</t>
  </si>
  <si>
    <t>25608404</t>
  </si>
  <si>
    <t>Веренское</t>
  </si>
  <si>
    <t>25608407</t>
  </si>
  <si>
    <t>Владимирское</t>
  </si>
  <si>
    <t>25608410</t>
  </si>
  <si>
    <t>25608000</t>
  </si>
  <si>
    <t>Моисеевское</t>
  </si>
  <si>
    <t>25608416</t>
  </si>
  <si>
    <t>Мойганское</t>
  </si>
  <si>
    <t>25608419</t>
  </si>
  <si>
    <t>Новочеремховское</t>
  </si>
  <si>
    <t>25608422</t>
  </si>
  <si>
    <t>Семеновское</t>
  </si>
  <si>
    <t>25608425</t>
  </si>
  <si>
    <t>Троицкое</t>
  </si>
  <si>
    <t>25608428</t>
  </si>
  <si>
    <t>Холмогойское</t>
  </si>
  <si>
    <t>25608437</t>
  </si>
  <si>
    <t>Черемшанское</t>
  </si>
  <si>
    <t>25608443</t>
  </si>
  <si>
    <t>25610000</t>
  </si>
  <si>
    <t>Зулумайское</t>
  </si>
  <si>
    <t>25610404</t>
  </si>
  <si>
    <t>Голоустненское</t>
  </si>
  <si>
    <t>25612404</t>
  </si>
  <si>
    <t>25612000</t>
  </si>
  <si>
    <t>Усть-Балейское</t>
  </si>
  <si>
    <t>25612428</t>
  </si>
  <si>
    <t>Усть-Кудинское</t>
  </si>
  <si>
    <t>25612442</t>
  </si>
  <si>
    <t>25614000</t>
  </si>
  <si>
    <t>Карамское</t>
  </si>
  <si>
    <t>25614407</t>
  </si>
  <si>
    <t>25614423</t>
  </si>
  <si>
    <t>Мартыновское</t>
  </si>
  <si>
    <t>25614413</t>
  </si>
  <si>
    <t>Межселенные территории Казачинско-Ленского муниципального района, на которых расположены земли следующих населенных пунктов: д Вершина Ханды</t>
  </si>
  <si>
    <t>25614701</t>
  </si>
  <si>
    <t>25616000</t>
  </si>
  <si>
    <t>Непское</t>
  </si>
  <si>
    <t>25616419</t>
  </si>
  <si>
    <t>Подволошинское</t>
  </si>
  <si>
    <t>25616425</t>
  </si>
  <si>
    <t>Преображенское</t>
  </si>
  <si>
    <t>25616428</t>
  </si>
  <si>
    <t>Ангинское</t>
  </si>
  <si>
    <t>25618402</t>
  </si>
  <si>
    <t>Белоусовское</t>
  </si>
  <si>
    <t>25618404</t>
  </si>
  <si>
    <t>Бирюльское</t>
  </si>
  <si>
    <t>25618407</t>
  </si>
  <si>
    <t>Большетарельское</t>
  </si>
  <si>
    <t>25618410</t>
  </si>
  <si>
    <t>Бутаковское</t>
  </si>
  <si>
    <t>25618413</t>
  </si>
  <si>
    <t>Верхоленское</t>
  </si>
  <si>
    <t>25618419</t>
  </si>
  <si>
    <t>Вершино-Тутурское</t>
  </si>
  <si>
    <t>25618416</t>
  </si>
  <si>
    <t>Залогское</t>
  </si>
  <si>
    <t>25618422</t>
  </si>
  <si>
    <t>25618425</t>
  </si>
  <si>
    <t>25618428</t>
  </si>
  <si>
    <t>25618000</t>
  </si>
  <si>
    <t>Качугское сельское поселение</t>
  </si>
  <si>
    <t>25618431</t>
  </si>
  <si>
    <t>Харбатовское</t>
  </si>
  <si>
    <t>25618443</t>
  </si>
  <si>
    <t>Алымовское</t>
  </si>
  <si>
    <t>25620402</t>
  </si>
  <si>
    <t>25620000</t>
  </si>
  <si>
    <t>25620419</t>
  </si>
  <si>
    <t>Макаровское</t>
  </si>
  <si>
    <t>25620431</t>
  </si>
  <si>
    <t>Межселенные территории Киренского муниципального района, на территории которых расположены земли следующих населенных пунктов: с Улькан, с Красноярово, п Визирный</t>
  </si>
  <si>
    <t>25620701</t>
  </si>
  <si>
    <t>25620435</t>
  </si>
  <si>
    <t>Петропавловское</t>
  </si>
  <si>
    <t>25620437</t>
  </si>
  <si>
    <t>Юбилейнинское</t>
  </si>
  <si>
    <t>25620453</t>
  </si>
  <si>
    <t>Алкинское</t>
  </si>
  <si>
    <t>25622404</t>
  </si>
  <si>
    <t>Андрюшинское</t>
  </si>
  <si>
    <t>25622410</t>
  </si>
  <si>
    <t>Барлукское</t>
  </si>
  <si>
    <t>25622413</t>
  </si>
  <si>
    <t>Большекашелакское</t>
  </si>
  <si>
    <t>25622416</t>
  </si>
  <si>
    <t>Иркутское</t>
  </si>
  <si>
    <t>25622425</t>
  </si>
  <si>
    <t>25622000</t>
  </si>
  <si>
    <t>Лермонтовское</t>
  </si>
  <si>
    <t>25622440</t>
  </si>
  <si>
    <t>Мингатуйское</t>
  </si>
  <si>
    <t>25622443</t>
  </si>
  <si>
    <t>Новотельбинское</t>
  </si>
  <si>
    <t>25622447</t>
  </si>
  <si>
    <t>Панагинское</t>
  </si>
  <si>
    <t>25622462</t>
  </si>
  <si>
    <t>Тулюшское</t>
  </si>
  <si>
    <t>25622449</t>
  </si>
  <si>
    <t>Усть-Кадинское</t>
  </si>
  <si>
    <t>25622452</t>
  </si>
  <si>
    <t>Уховское</t>
  </si>
  <si>
    <t>25622454</t>
  </si>
  <si>
    <t>Уянское</t>
  </si>
  <si>
    <t>25622455</t>
  </si>
  <si>
    <t>Харикское</t>
  </si>
  <si>
    <t>25622458</t>
  </si>
  <si>
    <t>25624000</t>
  </si>
  <si>
    <t>Межселенная территория Мамско-Чуйского муниципального района, на территории которой расположены земли населенного пункта с Чуя</t>
  </si>
  <si>
    <t>25624701</t>
  </si>
  <si>
    <t>Брусничное</t>
  </si>
  <si>
    <t>25626404</t>
  </si>
  <si>
    <t>Дальнинское</t>
  </si>
  <si>
    <t>25626406</t>
  </si>
  <si>
    <t>Заморское</t>
  </si>
  <si>
    <t>25626408</t>
  </si>
  <si>
    <t>Межселенные территории Нижнеилимского муниципального района, на которых расположены земли следующих населенных пунктов: п Заярск, п Миндей 1 и др.</t>
  </si>
  <si>
    <t>25626701</t>
  </si>
  <si>
    <t>25626000</t>
  </si>
  <si>
    <t>Соцгородокское</t>
  </si>
  <si>
    <t>25626420</t>
  </si>
  <si>
    <t>25626425</t>
  </si>
  <si>
    <t>25628000</t>
  </si>
  <si>
    <t>Алтарик</t>
  </si>
  <si>
    <t>25629402</t>
  </si>
  <si>
    <t>Закулей</t>
  </si>
  <si>
    <t>25629404</t>
  </si>
  <si>
    <t>Новоленино</t>
  </si>
  <si>
    <t>25629407</t>
  </si>
  <si>
    <t>25629000</t>
  </si>
  <si>
    <t>Нукуты</t>
  </si>
  <si>
    <t>25629413</t>
  </si>
  <si>
    <t>Первомайское</t>
  </si>
  <si>
    <t>25629416</t>
  </si>
  <si>
    <t>Хадахан</t>
  </si>
  <si>
    <t>25629419</t>
  </si>
  <si>
    <t>Хареты</t>
  </si>
  <si>
    <t>25629420</t>
  </si>
  <si>
    <t>Целинный</t>
  </si>
  <si>
    <t>25629422</t>
  </si>
  <si>
    <t>Шаратское</t>
  </si>
  <si>
    <t>25629427</t>
  </si>
  <si>
    <t>Бугульдейское</t>
  </si>
  <si>
    <t>25630402</t>
  </si>
  <si>
    <t>Куретское</t>
  </si>
  <si>
    <t>25630410</t>
  </si>
  <si>
    <t>25630000</t>
  </si>
  <si>
    <t>Онгуренское</t>
  </si>
  <si>
    <t>25630407</t>
  </si>
  <si>
    <t>Шара-Тоготское</t>
  </si>
  <si>
    <t>25630413</t>
  </si>
  <si>
    <t>Бильчир</t>
  </si>
  <si>
    <t>25631404</t>
  </si>
  <si>
    <t>Бурят-Янгуты</t>
  </si>
  <si>
    <t>25631407</t>
  </si>
  <si>
    <t>Ирхидей</t>
  </si>
  <si>
    <t>25631417</t>
  </si>
  <si>
    <t>Каха-Онгойское</t>
  </si>
  <si>
    <t>25631422</t>
  </si>
  <si>
    <t>Майск</t>
  </si>
  <si>
    <t>25631424</t>
  </si>
  <si>
    <t>Ново-Ленино</t>
  </si>
  <si>
    <t>25631425</t>
  </si>
  <si>
    <t>Обуса</t>
  </si>
  <si>
    <t>25631426</t>
  </si>
  <si>
    <t>25631000</t>
  </si>
  <si>
    <t>Поселок Приморский</t>
  </si>
  <si>
    <t>25631429</t>
  </si>
  <si>
    <t>Русские Янгуты</t>
  </si>
  <si>
    <t>25631433</t>
  </si>
  <si>
    <t>Улейское</t>
  </si>
  <si>
    <t>25631440</t>
  </si>
  <si>
    <t>Усть-Алтан</t>
  </si>
  <si>
    <t>25631445</t>
  </si>
  <si>
    <t>Быстринское</t>
  </si>
  <si>
    <t>25634402</t>
  </si>
  <si>
    <t>Новоснежнинское</t>
  </si>
  <si>
    <t>25634408</t>
  </si>
  <si>
    <t>25634000</t>
  </si>
  <si>
    <t>Межселенные территории Тайшетского муниципального района, расположенные вне границ муниципальных образований Тайшетского муниципального района</t>
  </si>
  <si>
    <t>25636701</t>
  </si>
  <si>
    <t>Мирнинское</t>
  </si>
  <si>
    <t>25636427</t>
  </si>
  <si>
    <t>Полинчетское</t>
  </si>
  <si>
    <t>25636422</t>
  </si>
  <si>
    <t>25636000</t>
  </si>
  <si>
    <t>Тимирязевское</t>
  </si>
  <si>
    <t>25636452</t>
  </si>
  <si>
    <t>Шелаевское</t>
  </si>
  <si>
    <t>25636458</t>
  </si>
  <si>
    <t>Аршанское</t>
  </si>
  <si>
    <t>25638454</t>
  </si>
  <si>
    <t>25638408</t>
  </si>
  <si>
    <t>Гадалейское</t>
  </si>
  <si>
    <t>25638410</t>
  </si>
  <si>
    <t>Гуранское</t>
  </si>
  <si>
    <t>25638416</t>
  </si>
  <si>
    <t>Евдокимовское</t>
  </si>
  <si>
    <t>25638419</t>
  </si>
  <si>
    <t>Едогонское</t>
  </si>
  <si>
    <t>25638422</t>
  </si>
  <si>
    <t>Икейское</t>
  </si>
  <si>
    <t>25638425</t>
  </si>
  <si>
    <t>Ишидейское</t>
  </si>
  <si>
    <t>25638413</t>
  </si>
  <si>
    <t>Кирейское</t>
  </si>
  <si>
    <t>25638428</t>
  </si>
  <si>
    <t>Котикское</t>
  </si>
  <si>
    <t>25638431</t>
  </si>
  <si>
    <t>Мугунское</t>
  </si>
  <si>
    <t>25638437</t>
  </si>
  <si>
    <t>Нижнебурбукское</t>
  </si>
  <si>
    <t>25638438</t>
  </si>
  <si>
    <t>Октябрьское</t>
  </si>
  <si>
    <t>25638442</t>
  </si>
  <si>
    <t>Перфиловское</t>
  </si>
  <si>
    <t>25638443</t>
  </si>
  <si>
    <t>Сибирякское</t>
  </si>
  <si>
    <t>25638444</t>
  </si>
  <si>
    <t>25638000</t>
  </si>
  <si>
    <t>Умыганское</t>
  </si>
  <si>
    <t>25638446</t>
  </si>
  <si>
    <t>Усть-Кульское</t>
  </si>
  <si>
    <t>25638449</t>
  </si>
  <si>
    <t>Большееланское</t>
  </si>
  <si>
    <t>25640404</t>
  </si>
  <si>
    <t>Тальянское</t>
  </si>
  <si>
    <t>25640422</t>
  </si>
  <si>
    <t>25640000</t>
  </si>
  <si>
    <t>Межселенные территории Усть-Илимского муниципального района, расположенные вне границ муниципальных образований Усть-Илимского муниципального района</t>
  </si>
  <si>
    <t>25642701</t>
  </si>
  <si>
    <t>25642000</t>
  </si>
  <si>
    <t>25644000</t>
  </si>
  <si>
    <t>Аносовское</t>
  </si>
  <si>
    <t>25646402</t>
  </si>
  <si>
    <t>Аталанское</t>
  </si>
  <si>
    <t>25646404</t>
  </si>
  <si>
    <t>Балаганкинское</t>
  </si>
  <si>
    <t>25646407</t>
  </si>
  <si>
    <t>Игжейское</t>
  </si>
  <si>
    <t>25646413</t>
  </si>
  <si>
    <t>Ключинское</t>
  </si>
  <si>
    <t>25646447</t>
  </si>
  <si>
    <t>Малышевское</t>
  </si>
  <si>
    <t>25646422</t>
  </si>
  <si>
    <t>Молькинское</t>
  </si>
  <si>
    <t>25646425</t>
  </si>
  <si>
    <t>Новоудинское</t>
  </si>
  <si>
    <t>25646428</t>
  </si>
  <si>
    <t>Подволоченское</t>
  </si>
  <si>
    <t>25646431</t>
  </si>
  <si>
    <t>Светлолобовское</t>
  </si>
  <si>
    <t>25646434</t>
  </si>
  <si>
    <t>Среднемуйское</t>
  </si>
  <si>
    <t>25646437</t>
  </si>
  <si>
    <t>25646000</t>
  </si>
  <si>
    <t>Чичковское</t>
  </si>
  <si>
    <t>25646448</t>
  </si>
  <si>
    <t>Юголокское</t>
  </si>
  <si>
    <t>25646446</t>
  </si>
  <si>
    <t>Бельское</t>
  </si>
  <si>
    <t>25648404</t>
  </si>
  <si>
    <t>Булайское</t>
  </si>
  <si>
    <t>25648405</t>
  </si>
  <si>
    <t>Зерновское</t>
  </si>
  <si>
    <t>25648410</t>
  </si>
  <si>
    <t>Каменно-Ангарское</t>
  </si>
  <si>
    <t>25648412</t>
  </si>
  <si>
    <t>Нижнеиретское</t>
  </si>
  <si>
    <t>25648416</t>
  </si>
  <si>
    <t>Новостроевское</t>
  </si>
  <si>
    <t>25648418</t>
  </si>
  <si>
    <t>Онотское</t>
  </si>
  <si>
    <t>25648419</t>
  </si>
  <si>
    <t>Саянское</t>
  </si>
  <si>
    <t>25648425</t>
  </si>
  <si>
    <t>Тальниковское</t>
  </si>
  <si>
    <t>25648431</t>
  </si>
  <si>
    <t>Тунгусское</t>
  </si>
  <si>
    <t>25648434</t>
  </si>
  <si>
    <t>Узколугское</t>
  </si>
  <si>
    <t>25648437</t>
  </si>
  <si>
    <t>25648000</t>
  </si>
  <si>
    <t>Балтуринское</t>
  </si>
  <si>
    <t>25650402</t>
  </si>
  <si>
    <t>Веселовское</t>
  </si>
  <si>
    <t>25650410</t>
  </si>
  <si>
    <t>25650414</t>
  </si>
  <si>
    <t>Межселенные территории Чунского муниципального района, расположенные вне границ муниципальных образований Чунского муниципального района</t>
  </si>
  <si>
    <t>25650701</t>
  </si>
  <si>
    <t>Мухинское</t>
  </si>
  <si>
    <t>25650416</t>
  </si>
  <si>
    <t>25650165</t>
  </si>
  <si>
    <t>Таргизское</t>
  </si>
  <si>
    <t>25650422</t>
  </si>
  <si>
    <t>Червянское</t>
  </si>
  <si>
    <t>25650425</t>
  </si>
  <si>
    <t>25650000</t>
  </si>
  <si>
    <t>25655000</t>
  </si>
  <si>
    <t>Алужинское</t>
  </si>
  <si>
    <t>25657401</t>
  </si>
  <si>
    <t>Ахинское</t>
  </si>
  <si>
    <t>25657402</t>
  </si>
  <si>
    <t>Гаханское</t>
  </si>
  <si>
    <t>25657413</t>
  </si>
  <si>
    <t>Капсальское</t>
  </si>
  <si>
    <t>25657419</t>
  </si>
  <si>
    <t>Корсукское</t>
  </si>
  <si>
    <t>25657420</t>
  </si>
  <si>
    <t>Кулункунское</t>
  </si>
  <si>
    <t>25657422</t>
  </si>
  <si>
    <t>Ново-Николаевское</t>
  </si>
  <si>
    <t>25657432</t>
  </si>
  <si>
    <t>Олойское</t>
  </si>
  <si>
    <t>25657435</t>
  </si>
  <si>
    <t>Тугутуйское</t>
  </si>
  <si>
    <t>25657442</t>
  </si>
  <si>
    <t>Харазаргайское</t>
  </si>
  <si>
    <t>25657447</t>
  </si>
  <si>
    <t>Харатское</t>
  </si>
  <si>
    <t>25657448</t>
  </si>
  <si>
    <t>25657000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</si>
  <si>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</si>
  <si>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</si>
  <si>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</si>
  <si>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</si>
  <si>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</si>
  <si>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</si>
  <si>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</si>
  <si>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</si>
  <si>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Отпуск по нерегулируемым ценам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</si>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</sst>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4">
    <font>
      <sz val="11"/>
      <color theme="1"/>
      <name val="Calibri"/>
      <scheme val="minor"/>
    </font>
    <font>
      <sz val="9"/>
      <name val="Tahoma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  <font>
      <b/>
      <sz val="8"/>
      <name val="Tahoma"/>
      <family val="2"/>
      <charset val="204"/>
    </font>
    <font>
      <sz val="8"/>
      <name val="Tahoma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</cellStyleXfs>
  <cellXfs count="215">
    <xf numFmtId="0" fontId="0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1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wrapText="1"/>
    </xf>
    <xf numFmtId="0" fontId="10" fillId="0" borderId="2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2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3" borderId="3" xfId="0" applyNumberFormat="1" applyFont="1" applyFill="1" applyBorder="1" applyAlignment="1">
      <alignment horizontal="center" vertical="center" wrapText="1"/>
    </xf>
    <xf numFmtId="0" fontId="13" fillId="4" borderId="3" xfId="0" applyNumberFormat="1" applyFont="1" applyFill="1" applyBorder="1" applyAlignment="1">
      <alignment horizontal="center" vertical="center" wrapText="1"/>
    </xf>
    <xf numFmtId="0" fontId="13" fillId="5" borderId="3" xfId="0" applyNumberFormat="1" applyFont="1" applyFill="1" applyBorder="1" applyAlignment="1">
      <alignment horizontal="center" vertical="center" wrapText="1"/>
    </xf>
    <xf numFmtId="0" fontId="13" fillId="6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wrapText="1"/>
    </xf>
    <xf numFmtId="0" fontId="5" fillId="0" borderId="5" xfId="0" applyNumberFormat="1" applyFont="1" applyBorder="1" applyAlignment="1">
      <alignment wrapText="1"/>
    </xf>
    <xf numFmtId="0" fontId="5" fillId="0" borderId="5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6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19" fillId="5" borderId="7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0" applyNumberFormat="1" applyFont="1" applyAlignment="1">
      <alignment vertical="center"/>
    </xf>
    <xf numFmtId="49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21" fillId="0" borderId="8" xfId="2" applyNumberFormat="1" applyFont="1" applyBorder="1" applyAlignment="1">
      <alignment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0" fontId="19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3" fillId="0" borderId="7" xfId="0" applyNumberFormat="1" applyFont="1" applyBorder="1" applyAlignment="1">
      <alignment horizontal="right" vertical="center" indent="1"/>
    </xf>
    <xf numFmtId="0" fontId="3" fillId="0" borderId="9" xfId="0" applyNumberFormat="1" applyFont="1" applyBorder="1"/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 applyAlignment="1">
      <alignment vertical="center"/>
    </xf>
    <xf numFmtId="0" fontId="19" fillId="0" borderId="0" xfId="0" applyNumberFormat="1" applyFont="1"/>
    <xf numFmtId="0" fontId="24" fillId="9" borderId="0" xfId="0" applyNumberFormat="1" applyFont="1" applyFill="1" applyAlignment="1">
      <alignment horizontal="center" vertical="center"/>
    </xf>
    <xf numFmtId="0" fontId="19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right" vertical="center"/>
    </xf>
    <xf numFmtId="0" fontId="19" fillId="10" borderId="0" xfId="0" applyNumberFormat="1" applyFont="1" applyFill="1" applyAlignment="1">
      <alignment horizontal="center" vertical="center"/>
    </xf>
    <xf numFmtId="0" fontId="25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left" vertical="center"/>
    </xf>
    <xf numFmtId="0" fontId="19" fillId="11" borderId="0" xfId="0" applyNumberFormat="1" applyFont="1" applyFill="1" applyAlignment="1">
      <alignment vertical="center" wrapText="1"/>
    </xf>
    <xf numFmtId="0" fontId="19" fillId="10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/>
    </xf>
    <xf numFmtId="0" fontId="26" fillId="10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 wrapText="1"/>
    </xf>
    <xf numFmtId="0" fontId="19" fillId="4" borderId="0" xfId="0" applyNumberFormat="1" applyFont="1" applyFill="1" applyAlignment="1">
      <alignment vertical="center"/>
    </xf>
    <xf numFmtId="0" fontId="3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4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19" fillId="2" borderId="7" xfId="0" applyNumberFormat="1" applyFont="1" applyFill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8" borderId="7" xfId="0" applyNumberFormat="1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12" borderId="13" xfId="0" applyNumberFormat="1" applyFont="1" applyFill="1" applyBorder="1" applyAlignment="1">
      <alignment vertical="center" wrapText="1"/>
    </xf>
    <xf numFmtId="0" fontId="19" fillId="4" borderId="0" xfId="0" applyNumberFormat="1" applyFont="1" applyFill="1"/>
    <xf numFmtId="0" fontId="1" fillId="6" borderId="7" xfId="0" applyNumberFormat="1" applyFont="1" applyFill="1" applyBorder="1" applyAlignment="1" applyProtection="1">
      <alignment horizontal="left" vertical="center" indent="1"/>
      <protection locked="0"/>
    </xf>
    <xf numFmtId="0" fontId="22" fillId="0" borderId="0" xfId="0" applyNumberFormat="1" applyFont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0" fontId="17" fillId="0" borderId="7" xfId="0" applyNumberFormat="1" applyFont="1" applyBorder="1" applyAlignment="1">
      <alignment horizontal="left" vertical="center" wrapText="1" indent="1"/>
    </xf>
    <xf numFmtId="0" fontId="19" fillId="3" borderId="7" xfId="0" applyNumberFormat="1" applyFont="1" applyFill="1" applyBorder="1" applyAlignment="1" applyProtection="1">
      <alignment horizontal="right" vertical="center"/>
      <protection locked="0"/>
    </xf>
    <xf numFmtId="0" fontId="19" fillId="13" borderId="7" xfId="0" applyNumberFormat="1" applyFont="1" applyFill="1" applyBorder="1" applyAlignment="1">
      <alignment horizontal="right" vertical="center"/>
    </xf>
    <xf numFmtId="0" fontId="19" fillId="14" borderId="7" xfId="1" applyNumberFormat="1" applyFont="1" applyFill="1" applyBorder="1" applyAlignment="1">
      <alignment horizontal="center" vertical="center" wrapText="1"/>
    </xf>
    <xf numFmtId="0" fontId="19" fillId="14" borderId="7" xfId="1" applyNumberFormat="1" applyFont="1" applyFill="1" applyBorder="1" applyAlignment="1">
      <alignment horizontal="left" vertical="center" wrapText="1"/>
    </xf>
    <xf numFmtId="0" fontId="19" fillId="0" borderId="7" xfId="1" applyNumberFormat="1" applyFont="1" applyBorder="1" applyAlignment="1">
      <alignment horizontal="left" vertical="center" wrapText="1"/>
    </xf>
    <xf numFmtId="0" fontId="19" fillId="12" borderId="14" xfId="0" applyNumberFormat="1" applyFont="1" applyFill="1" applyBorder="1" applyAlignment="1">
      <alignment vertical="center" wrapText="1"/>
    </xf>
    <xf numFmtId="0" fontId="19" fillId="12" borderId="7" xfId="0" applyNumberFormat="1" applyFont="1" applyFill="1" applyBorder="1" applyAlignment="1">
      <alignment vertical="center" wrapText="1"/>
    </xf>
    <xf numFmtId="0" fontId="19" fillId="12" borderId="15" xfId="0" applyNumberFormat="1" applyFont="1" applyFill="1" applyBorder="1" applyAlignment="1">
      <alignment vertical="center" wrapText="1"/>
    </xf>
    <xf numFmtId="4" fontId="19" fillId="5" borderId="7" xfId="0" applyNumberFormat="1" applyFont="1" applyFill="1" applyBorder="1" applyAlignment="1">
      <alignment horizontal="right" vertical="center"/>
    </xf>
    <xf numFmtId="4" fontId="19" fillId="3" borderId="7" xfId="0" applyNumberFormat="1" applyFont="1" applyFill="1" applyBorder="1" applyAlignment="1" applyProtection="1">
      <alignment horizontal="right" vertical="center"/>
      <protection locked="0"/>
    </xf>
    <xf numFmtId="0" fontId="19" fillId="8" borderId="14" xfId="0" applyNumberFormat="1" applyFont="1" applyFill="1" applyBorder="1" applyAlignment="1">
      <alignment vertical="center" wrapText="1"/>
    </xf>
    <xf numFmtId="0" fontId="19" fillId="8" borderId="13" xfId="0" applyNumberFormat="1" applyFont="1" applyFill="1" applyBorder="1" applyAlignment="1">
      <alignment vertical="center" wrapText="1"/>
    </xf>
    <xf numFmtId="0" fontId="19" fillId="8" borderId="15" xfId="0" applyNumberFormat="1" applyFont="1" applyFill="1" applyBorder="1" applyAlignment="1">
      <alignment vertical="center" wrapText="1"/>
    </xf>
    <xf numFmtId="0" fontId="19" fillId="8" borderId="13" xfId="0" applyNumberFormat="1" applyFont="1" applyFill="1" applyBorder="1" applyAlignment="1">
      <alignment horizontal="left" vertical="center" wrapText="1" indent="1"/>
    </xf>
    <xf numFmtId="0" fontId="19" fillId="12" borderId="7" xfId="0" applyNumberFormat="1" applyFont="1" applyFill="1" applyBorder="1" applyAlignment="1">
      <alignment horizontal="center" vertical="center" wrapText="1"/>
    </xf>
    <xf numFmtId="164" fontId="19" fillId="0" borderId="7" xfId="0" applyNumberFormat="1" applyFont="1" applyBorder="1" applyAlignment="1">
      <alignment horizontal="right" vertical="center"/>
    </xf>
    <xf numFmtId="4" fontId="19" fillId="0" borderId="7" xfId="0" applyNumberFormat="1" applyFont="1" applyBorder="1" applyAlignment="1">
      <alignment horizontal="right" vertical="center"/>
    </xf>
    <xf numFmtId="49" fontId="19" fillId="0" borderId="15" xfId="1" applyNumberFormat="1" applyFont="1" applyBorder="1" applyAlignment="1">
      <alignment horizontal="center" vertical="center" wrapText="1"/>
    </xf>
    <xf numFmtId="0" fontId="19" fillId="14" borderId="6" xfId="1" applyNumberFormat="1" applyFont="1" applyFill="1" applyBorder="1" applyAlignment="1">
      <alignment horizontal="center" vertical="center" wrapText="1"/>
    </xf>
    <xf numFmtId="0" fontId="19" fillId="0" borderId="6" xfId="1" applyNumberFormat="1" applyFont="1" applyBorder="1" applyAlignment="1">
      <alignment horizontal="left" vertical="center" wrapText="1" indent="1"/>
    </xf>
    <xf numFmtId="0" fontId="19" fillId="14" borderId="11" xfId="1" applyNumberFormat="1" applyFont="1" applyFill="1" applyBorder="1" applyAlignment="1">
      <alignment horizontal="center" vertical="center" wrapText="1"/>
    </xf>
    <xf numFmtId="0" fontId="19" fillId="0" borderId="11" xfId="1" applyNumberFormat="1" applyFont="1" applyBorder="1" applyAlignment="1">
      <alignment horizontal="left" vertical="center" wrapText="1"/>
    </xf>
    <xf numFmtId="0" fontId="19" fillId="0" borderId="7" xfId="0" applyNumberFormat="1" applyFont="1" applyBorder="1" applyAlignment="1">
      <alignment horizontal="right" vertical="center"/>
    </xf>
    <xf numFmtId="0" fontId="19" fillId="0" borderId="7" xfId="0" applyNumberFormat="1" applyFont="1" applyBorder="1" applyAlignment="1">
      <alignment horizontal="center" vertical="center" wrapText="1"/>
    </xf>
    <xf numFmtId="0" fontId="19" fillId="13" borderId="7" xfId="0" applyNumberFormat="1" applyFont="1" applyFill="1" applyBorder="1" applyAlignment="1">
      <alignment horizontal="center" vertical="center" wrapText="1"/>
    </xf>
    <xf numFmtId="49" fontId="19" fillId="0" borderId="7" xfId="1" applyNumberFormat="1" applyFont="1" applyBorder="1" applyAlignment="1">
      <alignment horizontal="center" vertical="center" wrapText="1"/>
    </xf>
    <xf numFmtId="0" fontId="19" fillId="12" borderId="14" xfId="0" applyNumberFormat="1" applyFont="1" applyFill="1" applyBorder="1" applyAlignment="1">
      <alignment vertical="center"/>
    </xf>
    <xf numFmtId="49" fontId="19" fillId="13" borderId="7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Alignment="1">
      <alignment vertical="top" wrapText="1"/>
    </xf>
    <xf numFmtId="49" fontId="19" fillId="0" borderId="0" xfId="1" applyNumberFormat="1" applyFont="1">
      <alignment vertical="top"/>
    </xf>
    <xf numFmtId="0" fontId="3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19" fillId="15" borderId="0" xfId="0" applyNumberFormat="1" applyFont="1" applyFill="1" applyAlignment="1">
      <alignment horizontal="left" vertical="center"/>
    </xf>
    <xf numFmtId="0" fontId="3" fillId="0" borderId="13" xfId="0" applyNumberFormat="1" applyFont="1" applyBorder="1" applyAlignment="1">
      <alignment horizontal="center" vertical="center"/>
    </xf>
    <xf numFmtId="0" fontId="3" fillId="3" borderId="7" xfId="0" applyNumberFormat="1" applyFont="1" applyFill="1" applyBorder="1" applyAlignment="1" applyProtection="1">
      <alignment horizontal="left" vertical="top" wrapText="1" indent="1"/>
      <protection locked="0"/>
    </xf>
    <xf numFmtId="0" fontId="30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7" xfId="0" applyNumberFormat="1" applyFont="1" applyBorder="1" applyAlignment="1">
      <alignment horizontal="left" vertical="center" wrapText="1" indent="1"/>
    </xf>
    <xf numFmtId="0" fontId="19" fillId="13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0" fillId="13" borderId="0" xfId="0" applyNumberFormat="1" applyFont="1" applyFill="1"/>
    <xf numFmtId="0" fontId="0" fillId="19" borderId="0" xfId="0" applyNumberFormat="1" applyFont="1" applyFill="1"/>
    <xf numFmtId="0" fontId="0" fillId="0" borderId="0" xfId="0" applyNumberFormat="1" applyFont="1"/>
    <xf numFmtId="0" fontId="3" fillId="0" borderId="0" xfId="0" applyNumberFormat="1" applyFont="1"/>
    <xf numFmtId="0" fontId="19" fillId="0" borderId="0" xfId="0" applyNumberFormat="1" applyFont="1"/>
    <xf numFmtId="0" fontId="0" fillId="0" borderId="0" xfId="0" applyNumberFormat="1" applyFont="1"/>
    <xf numFmtId="0" fontId="9" fillId="8" borderId="3" xfId="0" applyNumberFormat="1" applyFont="1" applyFill="1" applyBorder="1" applyAlignment="1">
      <alignment horizontal="right" vertical="center" wrapText="1" indent="1"/>
    </xf>
    <xf numFmtId="0" fontId="9" fillId="8" borderId="16" xfId="0" applyNumberFormat="1" applyFont="1" applyFill="1" applyBorder="1" applyAlignment="1">
      <alignment horizontal="right" vertical="center" wrapText="1" indent="1"/>
    </xf>
    <xf numFmtId="0" fontId="9" fillId="8" borderId="2" xfId="0" applyNumberFormat="1" applyFont="1" applyFill="1" applyBorder="1" applyAlignment="1">
      <alignment horizontal="right" vertical="center" wrapText="1" indent="1"/>
    </xf>
    <xf numFmtId="0" fontId="9" fillId="8" borderId="0" xfId="0" applyNumberFormat="1" applyFont="1" applyFill="1" applyAlignment="1">
      <alignment horizontal="right" vertical="center" wrapText="1" indent="1"/>
    </xf>
    <xf numFmtId="0" fontId="12" fillId="0" borderId="0" xfId="0" applyNumberFormat="1" applyFont="1" applyAlignment="1">
      <alignment vertical="center" wrapText="1"/>
    </xf>
    <xf numFmtId="0" fontId="9" fillId="8" borderId="17" xfId="0" applyNumberFormat="1" applyFont="1" applyFill="1" applyBorder="1" applyAlignment="1">
      <alignment horizontal="right" vertical="center" wrapText="1" indent="1"/>
    </xf>
    <xf numFmtId="0" fontId="9" fillId="8" borderId="4" xfId="0" applyNumberFormat="1" applyFont="1" applyFill="1" applyBorder="1" applyAlignment="1">
      <alignment horizontal="right" vertical="center" wrapText="1" indent="1"/>
    </xf>
    <xf numFmtId="0" fontId="9" fillId="8" borderId="5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9" fillId="13" borderId="7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vertical="center" wrapText="1"/>
    </xf>
    <xf numFmtId="0" fontId="12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9" fillId="7" borderId="13" xfId="0" applyNumberFormat="1" applyFont="1" applyFill="1" applyBorder="1" applyAlignment="1">
      <alignment horizontal="left" vertical="center" wrapText="1" indent="5"/>
    </xf>
    <xf numFmtId="0" fontId="17" fillId="7" borderId="0" xfId="0" applyNumberFormat="1" applyFont="1" applyFill="1" applyAlignment="1">
      <alignment horizontal="right" vertical="center" wrapText="1" indent="1"/>
    </xf>
    <xf numFmtId="0" fontId="27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28" fillId="0" borderId="0" xfId="0" applyNumberFormat="1" applyFont="1" applyAlignment="1">
      <alignment horizontal="center" vertical="center" wrapText="1"/>
    </xf>
    <xf numFmtId="0" fontId="3" fillId="0" borderId="7" xfId="0" applyNumberFormat="1" applyFont="1" applyBorder="1" applyAlignment="1">
      <alignment horizontal="right" vertical="center" indent="1"/>
    </xf>
    <xf numFmtId="0" fontId="29" fillId="16" borderId="3" xfId="0" applyNumberFormat="1" applyFont="1" applyFill="1" applyBorder="1" applyAlignment="1">
      <alignment horizontal="center" vertical="top" textRotation="90" wrapText="1"/>
    </xf>
    <xf numFmtId="0" fontId="29" fillId="16" borderId="2" xfId="0" applyNumberFormat="1" applyFont="1" applyFill="1" applyBorder="1" applyAlignment="1">
      <alignment horizontal="center" vertical="top" textRotation="90" wrapText="1"/>
    </xf>
    <xf numFmtId="0" fontId="29" fillId="16" borderId="4" xfId="0" applyNumberFormat="1" applyFont="1" applyFill="1" applyBorder="1" applyAlignment="1">
      <alignment horizontal="center" vertical="top" textRotation="90" wrapText="1"/>
    </xf>
    <xf numFmtId="49" fontId="19" fillId="0" borderId="7" xfId="1" applyNumberFormat="1" applyFont="1" applyBorder="1" applyAlignment="1">
      <alignment horizontal="center" vertical="center" wrapText="1"/>
    </xf>
    <xf numFmtId="0" fontId="29" fillId="17" borderId="3" xfId="0" applyNumberFormat="1" applyFont="1" applyFill="1" applyBorder="1" applyAlignment="1">
      <alignment horizontal="center" vertical="top" textRotation="90" wrapText="1"/>
    </xf>
    <xf numFmtId="0" fontId="29" fillId="17" borderId="2" xfId="0" applyNumberFormat="1" applyFont="1" applyFill="1" applyBorder="1" applyAlignment="1">
      <alignment horizontal="center" vertical="top" textRotation="90" wrapText="1"/>
    </xf>
    <xf numFmtId="0" fontId="29" fillId="17" borderId="4" xfId="0" applyNumberFormat="1" applyFont="1" applyFill="1" applyBorder="1" applyAlignment="1">
      <alignment horizontal="center" vertical="top" textRotation="90" wrapText="1"/>
    </xf>
    <xf numFmtId="0" fontId="29" fillId="18" borderId="3" xfId="0" applyNumberFormat="1" applyFont="1" applyFill="1" applyBorder="1" applyAlignment="1">
      <alignment horizontal="center" vertical="top" textRotation="90" wrapText="1"/>
    </xf>
    <xf numFmtId="0" fontId="29" fillId="18" borderId="2" xfId="0" applyNumberFormat="1" applyFont="1" applyFill="1" applyBorder="1" applyAlignment="1">
      <alignment horizontal="center" vertical="top" textRotation="90" wrapText="1"/>
    </xf>
    <xf numFmtId="0" fontId="29" fillId="18" borderId="4" xfId="0" applyNumberFormat="1" applyFont="1" applyFill="1" applyBorder="1" applyAlignment="1">
      <alignment horizontal="center" vertical="top" textRotation="90" wrapText="1"/>
    </xf>
    <xf numFmtId="49" fontId="19" fillId="0" borderId="6" xfId="1" applyNumberFormat="1" applyFont="1" applyBorder="1" applyAlignment="1">
      <alignment horizontal="center" vertical="center" textRotation="90" wrapText="1"/>
    </xf>
    <xf numFmtId="49" fontId="19" fillId="0" borderId="9" xfId="1" applyNumberFormat="1" applyFont="1" applyBorder="1" applyAlignment="1">
      <alignment horizontal="center" vertical="center" textRotation="90" wrapText="1"/>
    </xf>
    <xf numFmtId="49" fontId="19" fillId="0" borderId="11" xfId="1" applyNumberFormat="1" applyFont="1" applyBorder="1" applyAlignment="1">
      <alignment horizontal="center" vertical="center" textRotation="90" wrapText="1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te.stx.eias.justification.rtf" TargetMode="External"/><Relationship Id="rId2" Type="http://schemas.openxmlformats.org/officeDocument/2006/relationships/hyperlink" Target="mailto:anisimovab@irkvkx.ru" TargetMode="External"/><Relationship Id="rId1" Type="http://schemas.openxmlformats.org/officeDocument/2006/relationships/hyperlink" Target="https://sp.eias.ru/knowledgebase.php?article=126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72" customWidth="1"/>
    <col min="2" max="3" width="9.7109375" style="172" customWidth="1"/>
    <col min="4" max="4" width="4.28515625" style="172" customWidth="1"/>
    <col min="5" max="6" width="4.42578125" style="172" customWidth="1"/>
    <col min="7" max="7" width="4.5703125" style="172" customWidth="1"/>
    <col min="8" max="25" width="4.42578125" style="172" customWidth="1"/>
    <col min="26" max="26" width="2.7109375" style="172" customWidth="1"/>
    <col min="27" max="29" width="9.140625" style="172"/>
  </cols>
  <sheetData>
    <row r="1" spans="1:29" ht="12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>
      <c r="A2" s="4"/>
      <c r="B2" s="184" t="s">
        <v>1</v>
      </c>
      <c r="C2" s="184"/>
      <c r="D2" s="184"/>
      <c r="E2" s="184"/>
      <c r="F2" s="184"/>
      <c r="G2" s="184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>
      <c r="A3" s="4"/>
      <c r="B3" s="184" t="s">
        <v>2</v>
      </c>
      <c r="C3" s="184"/>
      <c r="D3" s="184"/>
      <c r="E3" s="184"/>
      <c r="F3" s="184"/>
      <c r="G3" s="184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>
      <c r="A5" s="10"/>
      <c r="B5" s="185" t="s">
        <v>3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0"/>
      <c r="AA5" s="5"/>
      <c r="AB5" s="9"/>
      <c r="AC5" s="9"/>
    </row>
    <row r="6" spans="1:29" ht="6" customHeight="1">
      <c r="A6" s="12"/>
      <c r="B6" s="177" t="s">
        <v>4</v>
      </c>
      <c r="C6" s="180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" customHeight="1">
      <c r="A7" s="12"/>
      <c r="B7" s="177"/>
      <c r="C7" s="180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>
      <c r="A8" s="12"/>
      <c r="B8" s="177"/>
      <c r="C8" s="180"/>
      <c r="D8" s="22"/>
      <c r="E8" s="23" t="s">
        <v>5</v>
      </c>
      <c r="F8" s="186" t="s">
        <v>6</v>
      </c>
      <c r="G8" s="179"/>
      <c r="H8" s="179"/>
      <c r="I8" s="179"/>
      <c r="J8" s="179"/>
      <c r="K8" s="179"/>
      <c r="L8" s="179"/>
      <c r="M8" s="179"/>
      <c r="N8" s="22"/>
      <c r="O8" s="24" t="s">
        <v>5</v>
      </c>
      <c r="P8" s="187" t="s">
        <v>7</v>
      </c>
      <c r="Q8" s="188"/>
      <c r="R8" s="188"/>
      <c r="S8" s="188"/>
      <c r="T8" s="188"/>
      <c r="U8" s="188"/>
      <c r="V8" s="188"/>
      <c r="W8" s="188"/>
      <c r="X8" s="188"/>
      <c r="Y8" s="18"/>
      <c r="Z8" s="16"/>
      <c r="AA8" s="4"/>
      <c r="AB8" s="4"/>
      <c r="AC8" s="4"/>
    </row>
    <row r="9" spans="1:29" ht="15" customHeight="1">
      <c r="A9" s="12"/>
      <c r="B9" s="177"/>
      <c r="C9" s="180"/>
      <c r="D9" s="22"/>
      <c r="E9" s="25" t="s">
        <v>5</v>
      </c>
      <c r="F9" s="186" t="s">
        <v>8</v>
      </c>
      <c r="G9" s="179"/>
      <c r="H9" s="179"/>
      <c r="I9" s="179"/>
      <c r="J9" s="179"/>
      <c r="K9" s="179"/>
      <c r="L9" s="179"/>
      <c r="M9" s="179"/>
      <c r="N9" s="22"/>
      <c r="O9" s="26" t="s">
        <v>5</v>
      </c>
      <c r="P9" s="187" t="s">
        <v>9</v>
      </c>
      <c r="Q9" s="188"/>
      <c r="R9" s="188"/>
      <c r="S9" s="188"/>
      <c r="T9" s="188"/>
      <c r="U9" s="188"/>
      <c r="V9" s="188"/>
      <c r="W9" s="188"/>
      <c r="X9" s="188"/>
      <c r="Y9" s="18"/>
      <c r="Z9" s="16"/>
      <c r="AA9" s="4"/>
      <c r="AB9" s="4"/>
      <c r="AC9" s="4"/>
    </row>
    <row r="10" spans="1:29" ht="21" customHeight="1">
      <c r="A10" s="12"/>
      <c r="B10" s="177"/>
      <c r="C10" s="178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>
      <c r="A11" s="12"/>
      <c r="B11" s="175" t="s">
        <v>10</v>
      </c>
      <c r="C11" s="176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>
      <c r="A12" s="12"/>
      <c r="B12" s="177"/>
      <c r="C12" s="178"/>
      <c r="D12" s="21"/>
      <c r="E12" s="179" t="s">
        <v>11</v>
      </c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8"/>
      <c r="Z12" s="16"/>
      <c r="AA12" s="4"/>
      <c r="AB12" s="4"/>
      <c r="AC12" s="4"/>
    </row>
    <row r="13" spans="1:29" ht="6" customHeight="1">
      <c r="A13" s="12"/>
      <c r="B13" s="175" t="s">
        <v>12</v>
      </c>
      <c r="C13" s="176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>
      <c r="A14" s="12"/>
      <c r="B14" s="177"/>
      <c r="C14" s="180"/>
      <c r="D14" s="22"/>
      <c r="E14" s="183" t="s">
        <v>13</v>
      </c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"/>
      <c r="Z14" s="16"/>
      <c r="AA14" s="4"/>
      <c r="AB14" s="4"/>
      <c r="AC14" s="4"/>
    </row>
    <row r="15" spans="1:29" ht="6" customHeight="1">
      <c r="A15" s="12"/>
      <c r="B15" s="181"/>
      <c r="C15" s="182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N384"/>
  <sheetViews>
    <sheetView showGridLines="0" zoomScale="80" workbookViewId="0"/>
  </sheetViews>
  <sheetFormatPr defaultRowHeight="10.5" customHeight="1"/>
  <cols>
    <col min="1" max="1" width="9.140625" style="172"/>
  </cols>
  <sheetData>
    <row r="1" spans="1:14" ht="11.25" customHeight="1">
      <c r="A1" s="9" t="s">
        <v>530</v>
      </c>
      <c r="B1" s="169" t="s">
        <v>531</v>
      </c>
      <c r="C1" s="169" t="s">
        <v>35</v>
      </c>
      <c r="D1" s="1" t="s">
        <v>36</v>
      </c>
      <c r="E1" s="1" t="s">
        <v>39</v>
      </c>
      <c r="F1" s="1" t="s">
        <v>42</v>
      </c>
      <c r="G1" s="1" t="s">
        <v>45</v>
      </c>
      <c r="H1" s="169" t="s">
        <v>532</v>
      </c>
      <c r="I1" s="1" t="s">
        <v>533</v>
      </c>
      <c r="J1" s="1" t="s">
        <v>69</v>
      </c>
      <c r="K1" s="1" t="s">
        <v>72</v>
      </c>
      <c r="L1" s="1" t="s">
        <v>74</v>
      </c>
      <c r="M1" s="1" t="s">
        <v>59</v>
      </c>
      <c r="N1" s="1" t="s">
        <v>66</v>
      </c>
    </row>
    <row r="2" spans="1:14" ht="10.5" customHeight="1">
      <c r="A2" s="168" t="s">
        <v>534</v>
      </c>
      <c r="B2" t="s">
        <v>535</v>
      </c>
      <c r="C2" t="s">
        <v>35</v>
      </c>
      <c r="D2" t="s">
        <v>536</v>
      </c>
      <c r="E2" t="s">
        <v>537</v>
      </c>
      <c r="F2" t="s">
        <v>538</v>
      </c>
      <c r="G2" t="s">
        <v>539</v>
      </c>
      <c r="H2" t="s">
        <v>540</v>
      </c>
      <c r="I2" t="s">
        <v>541</v>
      </c>
      <c r="J2" t="s">
        <v>542</v>
      </c>
      <c r="K2" t="s">
        <v>543</v>
      </c>
      <c r="L2" t="s">
        <v>544</v>
      </c>
      <c r="M2" t="s">
        <v>545</v>
      </c>
      <c r="N2" t="s">
        <v>546</v>
      </c>
    </row>
    <row r="3" spans="1:14" ht="10.5" customHeight="1">
      <c r="B3" t="s">
        <v>19</v>
      </c>
      <c r="C3">
        <v>26372374</v>
      </c>
      <c r="D3" t="s">
        <v>547</v>
      </c>
      <c r="E3" t="s">
        <v>548</v>
      </c>
      <c r="F3" t="s">
        <v>549</v>
      </c>
      <c r="G3" t="s">
        <v>550</v>
      </c>
      <c r="H3" t="s">
        <v>514</v>
      </c>
      <c r="J3" t="s">
        <v>551</v>
      </c>
      <c r="K3" t="s">
        <v>551</v>
      </c>
      <c r="L3" t="s">
        <v>552</v>
      </c>
      <c r="M3" t="s">
        <v>328</v>
      </c>
      <c r="N3" t="s">
        <v>239</v>
      </c>
    </row>
    <row r="4" spans="1:14" ht="10.5" customHeight="1">
      <c r="B4" t="s">
        <v>19</v>
      </c>
      <c r="C4">
        <v>26372375</v>
      </c>
      <c r="D4" t="s">
        <v>553</v>
      </c>
      <c r="E4" t="s">
        <v>554</v>
      </c>
      <c r="F4" t="s">
        <v>555</v>
      </c>
      <c r="G4" t="s">
        <v>556</v>
      </c>
      <c r="H4" t="s">
        <v>514</v>
      </c>
      <c r="J4" t="s">
        <v>551</v>
      </c>
      <c r="K4" t="s">
        <v>551</v>
      </c>
      <c r="L4" t="s">
        <v>552</v>
      </c>
      <c r="M4" t="s">
        <v>328</v>
      </c>
      <c r="N4" t="s">
        <v>67</v>
      </c>
    </row>
    <row r="5" spans="1:14" ht="10.5" customHeight="1">
      <c r="B5" t="s">
        <v>19</v>
      </c>
      <c r="C5">
        <v>26530833</v>
      </c>
      <c r="D5" t="s">
        <v>557</v>
      </c>
      <c r="E5" t="s">
        <v>558</v>
      </c>
      <c r="F5" t="s">
        <v>559</v>
      </c>
      <c r="G5" t="s">
        <v>560</v>
      </c>
      <c r="H5" t="s">
        <v>514</v>
      </c>
      <c r="J5" t="s">
        <v>561</v>
      </c>
      <c r="K5" t="s">
        <v>561</v>
      </c>
      <c r="L5" t="s">
        <v>562</v>
      </c>
      <c r="M5" t="s">
        <v>328</v>
      </c>
      <c r="N5" t="s">
        <v>67</v>
      </c>
    </row>
    <row r="6" spans="1:14" ht="10.5" customHeight="1">
      <c r="B6" t="s">
        <v>19</v>
      </c>
      <c r="C6">
        <v>26539665</v>
      </c>
      <c r="D6" t="s">
        <v>563</v>
      </c>
      <c r="E6" t="s">
        <v>564</v>
      </c>
      <c r="F6" t="s">
        <v>565</v>
      </c>
      <c r="G6" t="s">
        <v>566</v>
      </c>
      <c r="H6" t="s">
        <v>511</v>
      </c>
      <c r="J6" t="s">
        <v>70</v>
      </c>
      <c r="K6" t="s">
        <v>70</v>
      </c>
      <c r="L6" t="s">
        <v>75</v>
      </c>
      <c r="M6" t="s">
        <v>328</v>
      </c>
      <c r="N6" t="s">
        <v>67</v>
      </c>
    </row>
    <row r="7" spans="1:14" ht="10.5" customHeight="1">
      <c r="B7" t="s">
        <v>19</v>
      </c>
      <c r="C7">
        <v>26539661</v>
      </c>
      <c r="D7" t="s">
        <v>567</v>
      </c>
      <c r="E7" t="s">
        <v>564</v>
      </c>
      <c r="F7" t="s">
        <v>568</v>
      </c>
      <c r="G7" t="s">
        <v>566</v>
      </c>
      <c r="J7" t="s">
        <v>569</v>
      </c>
      <c r="K7" t="s">
        <v>570</v>
      </c>
      <c r="L7" t="s">
        <v>571</v>
      </c>
      <c r="N7" t="s">
        <v>67</v>
      </c>
    </row>
    <row r="8" spans="1:14" ht="10.5" customHeight="1">
      <c r="B8" t="s">
        <v>19</v>
      </c>
      <c r="C8">
        <v>28500679</v>
      </c>
      <c r="D8" t="s">
        <v>572</v>
      </c>
      <c r="E8" t="s">
        <v>573</v>
      </c>
      <c r="F8" t="s">
        <v>574</v>
      </c>
      <c r="G8" t="s">
        <v>575</v>
      </c>
      <c r="H8" t="s">
        <v>513</v>
      </c>
      <c r="J8" t="s">
        <v>576</v>
      </c>
      <c r="K8" t="s">
        <v>577</v>
      </c>
      <c r="L8" t="s">
        <v>578</v>
      </c>
      <c r="M8" t="s">
        <v>328</v>
      </c>
      <c r="N8" t="s">
        <v>67</v>
      </c>
    </row>
    <row r="9" spans="1:14" ht="10.5" customHeight="1">
      <c r="B9" t="s">
        <v>19</v>
      </c>
      <c r="C9">
        <v>31279450</v>
      </c>
      <c r="D9" t="s">
        <v>579</v>
      </c>
      <c r="E9" t="s">
        <v>580</v>
      </c>
      <c r="F9" t="s">
        <v>574</v>
      </c>
      <c r="G9" t="s">
        <v>581</v>
      </c>
      <c r="H9" t="s">
        <v>513</v>
      </c>
      <c r="J9" t="s">
        <v>582</v>
      </c>
      <c r="K9" t="s">
        <v>583</v>
      </c>
      <c r="L9" t="s">
        <v>584</v>
      </c>
      <c r="M9" t="s">
        <v>328</v>
      </c>
      <c r="N9" t="s">
        <v>67</v>
      </c>
    </row>
    <row r="10" spans="1:14" ht="10.5" customHeight="1">
      <c r="B10" t="s">
        <v>19</v>
      </c>
      <c r="C10">
        <v>26375610</v>
      </c>
      <c r="D10" t="s">
        <v>585</v>
      </c>
      <c r="E10" t="s">
        <v>586</v>
      </c>
      <c r="F10" t="s">
        <v>587</v>
      </c>
      <c r="G10" t="s">
        <v>588</v>
      </c>
      <c r="J10" t="s">
        <v>589</v>
      </c>
      <c r="K10" t="s">
        <v>590</v>
      </c>
      <c r="L10" t="s">
        <v>591</v>
      </c>
      <c r="N10" t="s">
        <v>67</v>
      </c>
    </row>
    <row r="11" spans="1:14" ht="10.5" customHeight="1">
      <c r="B11" t="s">
        <v>19</v>
      </c>
      <c r="C11">
        <v>26375610</v>
      </c>
      <c r="D11" t="s">
        <v>585</v>
      </c>
      <c r="E11" t="s">
        <v>586</v>
      </c>
      <c r="F11" t="s">
        <v>587</v>
      </c>
      <c r="G11" t="s">
        <v>588</v>
      </c>
      <c r="J11" t="s">
        <v>589</v>
      </c>
      <c r="K11" t="s">
        <v>592</v>
      </c>
      <c r="L11" t="s">
        <v>593</v>
      </c>
      <c r="N11" t="s">
        <v>67</v>
      </c>
    </row>
    <row r="12" spans="1:14" ht="10.5" customHeight="1">
      <c r="B12" t="s">
        <v>19</v>
      </c>
      <c r="C12">
        <v>26375610</v>
      </c>
      <c r="D12" t="s">
        <v>585</v>
      </c>
      <c r="E12" t="s">
        <v>586</v>
      </c>
      <c r="F12" t="s">
        <v>587</v>
      </c>
      <c r="G12" t="s">
        <v>588</v>
      </c>
      <c r="J12" t="s">
        <v>594</v>
      </c>
      <c r="K12" t="s">
        <v>595</v>
      </c>
      <c r="L12" t="s">
        <v>596</v>
      </c>
      <c r="N12" t="s">
        <v>67</v>
      </c>
    </row>
    <row r="13" spans="1:14" ht="10.5" customHeight="1">
      <c r="B13" t="s">
        <v>19</v>
      </c>
      <c r="C13">
        <v>26375610</v>
      </c>
      <c r="D13" t="s">
        <v>585</v>
      </c>
      <c r="E13" t="s">
        <v>586</v>
      </c>
      <c r="F13" t="s">
        <v>587</v>
      </c>
      <c r="G13" t="s">
        <v>588</v>
      </c>
      <c r="J13" t="s">
        <v>594</v>
      </c>
      <c r="K13" t="s">
        <v>597</v>
      </c>
      <c r="L13" t="s">
        <v>598</v>
      </c>
      <c r="N13" t="s">
        <v>67</v>
      </c>
    </row>
    <row r="14" spans="1:14" ht="10.5" customHeight="1">
      <c r="B14" t="s">
        <v>19</v>
      </c>
      <c r="C14">
        <v>26375610</v>
      </c>
      <c r="D14" t="s">
        <v>585</v>
      </c>
      <c r="E14" t="s">
        <v>586</v>
      </c>
      <c r="F14" t="s">
        <v>587</v>
      </c>
      <c r="G14" t="s">
        <v>588</v>
      </c>
      <c r="J14" t="s">
        <v>599</v>
      </c>
      <c r="K14" t="s">
        <v>600</v>
      </c>
      <c r="L14" t="s">
        <v>601</v>
      </c>
      <c r="N14" t="s">
        <v>67</v>
      </c>
    </row>
    <row r="15" spans="1:14" ht="10.5" customHeight="1">
      <c r="B15" t="s">
        <v>19</v>
      </c>
      <c r="C15">
        <v>26375610</v>
      </c>
      <c r="D15" t="s">
        <v>585</v>
      </c>
      <c r="E15" t="s">
        <v>586</v>
      </c>
      <c r="F15" t="s">
        <v>587</v>
      </c>
      <c r="G15" t="s">
        <v>588</v>
      </c>
      <c r="J15" t="s">
        <v>602</v>
      </c>
      <c r="K15" t="s">
        <v>602</v>
      </c>
      <c r="L15" t="s">
        <v>603</v>
      </c>
      <c r="N15" t="s">
        <v>67</v>
      </c>
    </row>
    <row r="16" spans="1:14" ht="10.5" customHeight="1">
      <c r="B16" t="s">
        <v>19</v>
      </c>
      <c r="C16">
        <v>26375610</v>
      </c>
      <c r="D16" t="s">
        <v>585</v>
      </c>
      <c r="E16" t="s">
        <v>586</v>
      </c>
      <c r="F16" t="s">
        <v>587</v>
      </c>
      <c r="G16" t="s">
        <v>588</v>
      </c>
      <c r="J16" t="s">
        <v>604</v>
      </c>
      <c r="K16" t="s">
        <v>605</v>
      </c>
      <c r="L16" t="s">
        <v>606</v>
      </c>
      <c r="N16" t="s">
        <v>67</v>
      </c>
    </row>
    <row r="17" spans="2:14" ht="10.5" customHeight="1">
      <c r="B17" t="s">
        <v>19</v>
      </c>
      <c r="C17">
        <v>26375610</v>
      </c>
      <c r="D17" t="s">
        <v>585</v>
      </c>
      <c r="E17" t="s">
        <v>586</v>
      </c>
      <c r="F17" t="s">
        <v>587</v>
      </c>
      <c r="G17" t="s">
        <v>588</v>
      </c>
      <c r="J17" t="s">
        <v>604</v>
      </c>
      <c r="K17" t="s">
        <v>607</v>
      </c>
      <c r="L17" t="s">
        <v>608</v>
      </c>
      <c r="N17" t="s">
        <v>67</v>
      </c>
    </row>
    <row r="18" spans="2:14" ht="10.5" customHeight="1">
      <c r="B18" t="s">
        <v>19</v>
      </c>
      <c r="C18">
        <v>26375610</v>
      </c>
      <c r="D18" t="s">
        <v>585</v>
      </c>
      <c r="E18" t="s">
        <v>586</v>
      </c>
      <c r="F18" t="s">
        <v>587</v>
      </c>
      <c r="G18" t="s">
        <v>588</v>
      </c>
      <c r="J18" t="s">
        <v>604</v>
      </c>
      <c r="K18" t="s">
        <v>609</v>
      </c>
      <c r="L18" t="s">
        <v>610</v>
      </c>
      <c r="N18" t="s">
        <v>67</v>
      </c>
    </row>
    <row r="19" spans="2:14" ht="10.5" customHeight="1">
      <c r="B19" t="s">
        <v>19</v>
      </c>
      <c r="C19">
        <v>26375610</v>
      </c>
      <c r="D19" t="s">
        <v>585</v>
      </c>
      <c r="E19" t="s">
        <v>586</v>
      </c>
      <c r="F19" t="s">
        <v>587</v>
      </c>
      <c r="G19" t="s">
        <v>588</v>
      </c>
      <c r="J19" t="s">
        <v>611</v>
      </c>
      <c r="K19" t="s">
        <v>612</v>
      </c>
      <c r="L19" t="s">
        <v>613</v>
      </c>
      <c r="N19" t="s">
        <v>67</v>
      </c>
    </row>
    <row r="20" spans="2:14" ht="10.5" customHeight="1">
      <c r="B20" t="s">
        <v>19</v>
      </c>
      <c r="C20">
        <v>26375610</v>
      </c>
      <c r="D20" t="s">
        <v>585</v>
      </c>
      <c r="E20" t="s">
        <v>586</v>
      </c>
      <c r="F20" t="s">
        <v>587</v>
      </c>
      <c r="G20" t="s">
        <v>588</v>
      </c>
      <c r="J20" t="s">
        <v>611</v>
      </c>
      <c r="K20" t="s">
        <v>614</v>
      </c>
      <c r="L20" t="s">
        <v>615</v>
      </c>
      <c r="N20" t="s">
        <v>67</v>
      </c>
    </row>
    <row r="21" spans="2:14" ht="10.5" customHeight="1">
      <c r="B21" t="s">
        <v>19</v>
      </c>
      <c r="C21">
        <v>26375610</v>
      </c>
      <c r="D21" t="s">
        <v>585</v>
      </c>
      <c r="E21" t="s">
        <v>586</v>
      </c>
      <c r="F21" t="s">
        <v>587</v>
      </c>
      <c r="G21" t="s">
        <v>588</v>
      </c>
      <c r="J21" t="s">
        <v>611</v>
      </c>
      <c r="K21" t="s">
        <v>616</v>
      </c>
      <c r="L21" t="s">
        <v>617</v>
      </c>
      <c r="N21" t="s">
        <v>67</v>
      </c>
    </row>
    <row r="22" spans="2:14" ht="10.5" customHeight="1">
      <c r="B22" t="s">
        <v>19</v>
      </c>
      <c r="C22">
        <v>26375610</v>
      </c>
      <c r="D22" t="s">
        <v>585</v>
      </c>
      <c r="E22" t="s">
        <v>586</v>
      </c>
      <c r="F22" t="s">
        <v>587</v>
      </c>
      <c r="G22" t="s">
        <v>588</v>
      </c>
      <c r="J22" t="s">
        <v>611</v>
      </c>
      <c r="K22" t="s">
        <v>618</v>
      </c>
      <c r="L22" t="s">
        <v>619</v>
      </c>
      <c r="N22" t="s">
        <v>67</v>
      </c>
    </row>
    <row r="23" spans="2:14" ht="10.5" customHeight="1">
      <c r="B23" t="s">
        <v>19</v>
      </c>
      <c r="C23">
        <v>26375610</v>
      </c>
      <c r="D23" t="s">
        <v>585</v>
      </c>
      <c r="E23" t="s">
        <v>586</v>
      </c>
      <c r="F23" t="s">
        <v>587</v>
      </c>
      <c r="G23" t="s">
        <v>588</v>
      </c>
      <c r="J23" t="s">
        <v>611</v>
      </c>
      <c r="K23" t="s">
        <v>620</v>
      </c>
      <c r="L23" t="s">
        <v>621</v>
      </c>
      <c r="N23" t="s">
        <v>67</v>
      </c>
    </row>
    <row r="24" spans="2:14" ht="10.5" customHeight="1">
      <c r="B24" t="s">
        <v>19</v>
      </c>
      <c r="C24">
        <v>26375610</v>
      </c>
      <c r="D24" t="s">
        <v>585</v>
      </c>
      <c r="E24" t="s">
        <v>586</v>
      </c>
      <c r="F24" t="s">
        <v>587</v>
      </c>
      <c r="G24" t="s">
        <v>588</v>
      </c>
      <c r="J24" t="s">
        <v>611</v>
      </c>
      <c r="K24" t="s">
        <v>622</v>
      </c>
      <c r="L24" t="s">
        <v>623</v>
      </c>
      <c r="N24" t="s">
        <v>67</v>
      </c>
    </row>
    <row r="25" spans="2:14" ht="10.5" customHeight="1">
      <c r="B25" t="s">
        <v>19</v>
      </c>
      <c r="C25">
        <v>26375610</v>
      </c>
      <c r="D25" t="s">
        <v>585</v>
      </c>
      <c r="E25" t="s">
        <v>586</v>
      </c>
      <c r="F25" t="s">
        <v>587</v>
      </c>
      <c r="G25" t="s">
        <v>588</v>
      </c>
      <c r="J25" t="s">
        <v>611</v>
      </c>
      <c r="K25" t="s">
        <v>624</v>
      </c>
      <c r="L25" t="s">
        <v>625</v>
      </c>
      <c r="N25" t="s">
        <v>67</v>
      </c>
    </row>
    <row r="26" spans="2:14" ht="10.5" customHeight="1">
      <c r="B26" t="s">
        <v>19</v>
      </c>
      <c r="C26">
        <v>26375610</v>
      </c>
      <c r="D26" t="s">
        <v>585</v>
      </c>
      <c r="E26" t="s">
        <v>586</v>
      </c>
      <c r="F26" t="s">
        <v>587</v>
      </c>
      <c r="G26" t="s">
        <v>588</v>
      </c>
      <c r="J26" t="s">
        <v>611</v>
      </c>
      <c r="K26" t="s">
        <v>626</v>
      </c>
      <c r="L26" t="s">
        <v>627</v>
      </c>
      <c r="N26" t="s">
        <v>67</v>
      </c>
    </row>
    <row r="27" spans="2:14" ht="10.5" customHeight="1">
      <c r="B27" t="s">
        <v>19</v>
      </c>
      <c r="C27">
        <v>26375610</v>
      </c>
      <c r="D27" t="s">
        <v>585</v>
      </c>
      <c r="E27" t="s">
        <v>586</v>
      </c>
      <c r="F27" t="s">
        <v>587</v>
      </c>
      <c r="G27" t="s">
        <v>588</v>
      </c>
      <c r="J27" t="s">
        <v>611</v>
      </c>
      <c r="K27" t="s">
        <v>628</v>
      </c>
      <c r="L27" t="s">
        <v>629</v>
      </c>
      <c r="N27" t="s">
        <v>67</v>
      </c>
    </row>
    <row r="28" spans="2:14" ht="10.5" customHeight="1">
      <c r="B28" t="s">
        <v>19</v>
      </c>
      <c r="C28">
        <v>26375610</v>
      </c>
      <c r="D28" t="s">
        <v>585</v>
      </c>
      <c r="E28" t="s">
        <v>586</v>
      </c>
      <c r="F28" t="s">
        <v>587</v>
      </c>
      <c r="G28" t="s">
        <v>588</v>
      </c>
      <c r="J28" t="s">
        <v>611</v>
      </c>
      <c r="K28" t="s">
        <v>630</v>
      </c>
      <c r="L28" t="s">
        <v>631</v>
      </c>
      <c r="N28" t="s">
        <v>67</v>
      </c>
    </row>
    <row r="29" spans="2:14" ht="10.5" customHeight="1">
      <c r="B29" t="s">
        <v>19</v>
      </c>
      <c r="C29">
        <v>26375610</v>
      </c>
      <c r="D29" t="s">
        <v>585</v>
      </c>
      <c r="E29" t="s">
        <v>586</v>
      </c>
      <c r="F29" t="s">
        <v>587</v>
      </c>
      <c r="G29" t="s">
        <v>588</v>
      </c>
      <c r="J29" t="s">
        <v>611</v>
      </c>
      <c r="K29" t="s">
        <v>632</v>
      </c>
      <c r="L29" t="s">
        <v>633</v>
      </c>
      <c r="N29" t="s">
        <v>67</v>
      </c>
    </row>
    <row r="30" spans="2:14" ht="10.5" customHeight="1">
      <c r="B30" t="s">
        <v>19</v>
      </c>
      <c r="C30">
        <v>26375610</v>
      </c>
      <c r="D30" t="s">
        <v>585</v>
      </c>
      <c r="E30" t="s">
        <v>586</v>
      </c>
      <c r="F30" t="s">
        <v>587</v>
      </c>
      <c r="G30" t="s">
        <v>588</v>
      </c>
      <c r="H30" t="s">
        <v>513</v>
      </c>
      <c r="J30" t="s">
        <v>611</v>
      </c>
      <c r="K30" t="s">
        <v>634</v>
      </c>
      <c r="L30" t="s">
        <v>635</v>
      </c>
      <c r="M30" t="s">
        <v>328</v>
      </c>
      <c r="N30" t="s">
        <v>67</v>
      </c>
    </row>
    <row r="31" spans="2:14" ht="10.5" customHeight="1">
      <c r="B31" t="s">
        <v>19</v>
      </c>
      <c r="C31">
        <v>26375610</v>
      </c>
      <c r="D31" t="s">
        <v>585</v>
      </c>
      <c r="E31" t="s">
        <v>586</v>
      </c>
      <c r="F31" t="s">
        <v>587</v>
      </c>
      <c r="G31" t="s">
        <v>588</v>
      </c>
      <c r="J31" t="s">
        <v>611</v>
      </c>
      <c r="K31" t="s">
        <v>636</v>
      </c>
      <c r="L31" t="s">
        <v>637</v>
      </c>
      <c r="N31" t="s">
        <v>67</v>
      </c>
    </row>
    <row r="32" spans="2:14" ht="10.5" customHeight="1">
      <c r="B32" t="s">
        <v>19</v>
      </c>
      <c r="C32">
        <v>26375610</v>
      </c>
      <c r="D32" t="s">
        <v>585</v>
      </c>
      <c r="E32" t="s">
        <v>586</v>
      </c>
      <c r="F32" t="s">
        <v>587</v>
      </c>
      <c r="G32" t="s">
        <v>588</v>
      </c>
      <c r="J32" t="s">
        <v>611</v>
      </c>
      <c r="K32" t="s">
        <v>638</v>
      </c>
      <c r="L32" t="s">
        <v>639</v>
      </c>
      <c r="N32" t="s">
        <v>67</v>
      </c>
    </row>
    <row r="33" spans="2:14" ht="10.5" customHeight="1">
      <c r="B33" t="s">
        <v>19</v>
      </c>
      <c r="C33">
        <v>26375610</v>
      </c>
      <c r="D33" t="s">
        <v>585</v>
      </c>
      <c r="E33" t="s">
        <v>586</v>
      </c>
      <c r="F33" t="s">
        <v>587</v>
      </c>
      <c r="G33" t="s">
        <v>588</v>
      </c>
      <c r="J33" t="s">
        <v>611</v>
      </c>
      <c r="K33" t="s">
        <v>640</v>
      </c>
      <c r="L33" t="s">
        <v>641</v>
      </c>
      <c r="N33" t="s">
        <v>67</v>
      </c>
    </row>
    <row r="34" spans="2:14" ht="10.5" customHeight="1">
      <c r="B34" t="s">
        <v>19</v>
      </c>
      <c r="C34">
        <v>26375610</v>
      </c>
      <c r="D34" t="s">
        <v>585</v>
      </c>
      <c r="E34" t="s">
        <v>586</v>
      </c>
      <c r="F34" t="s">
        <v>587</v>
      </c>
      <c r="G34" t="s">
        <v>588</v>
      </c>
      <c r="J34" t="s">
        <v>611</v>
      </c>
      <c r="K34" t="s">
        <v>642</v>
      </c>
      <c r="L34" t="s">
        <v>643</v>
      </c>
      <c r="N34" t="s">
        <v>67</v>
      </c>
    </row>
    <row r="35" spans="2:14" ht="10.5" customHeight="1">
      <c r="B35" t="s">
        <v>19</v>
      </c>
      <c r="C35">
        <v>26375610</v>
      </c>
      <c r="D35" t="s">
        <v>585</v>
      </c>
      <c r="E35" t="s">
        <v>586</v>
      </c>
      <c r="F35" t="s">
        <v>587</v>
      </c>
      <c r="G35" t="s">
        <v>588</v>
      </c>
      <c r="J35" t="s">
        <v>611</v>
      </c>
      <c r="K35" t="s">
        <v>644</v>
      </c>
      <c r="L35" t="s">
        <v>645</v>
      </c>
      <c r="N35" t="s">
        <v>67</v>
      </c>
    </row>
    <row r="36" spans="2:14" ht="10.5" customHeight="1">
      <c r="B36" t="s">
        <v>19</v>
      </c>
      <c r="C36">
        <v>26375610</v>
      </c>
      <c r="D36" t="s">
        <v>585</v>
      </c>
      <c r="E36" t="s">
        <v>586</v>
      </c>
      <c r="F36" t="s">
        <v>587</v>
      </c>
      <c r="G36" t="s">
        <v>588</v>
      </c>
      <c r="J36" t="s">
        <v>611</v>
      </c>
      <c r="K36" t="s">
        <v>646</v>
      </c>
      <c r="L36" t="s">
        <v>647</v>
      </c>
      <c r="N36" t="s">
        <v>67</v>
      </c>
    </row>
    <row r="37" spans="2:14" ht="10.5" customHeight="1">
      <c r="B37" t="s">
        <v>19</v>
      </c>
      <c r="C37">
        <v>26375610</v>
      </c>
      <c r="D37" t="s">
        <v>585</v>
      </c>
      <c r="E37" t="s">
        <v>586</v>
      </c>
      <c r="F37" t="s">
        <v>587</v>
      </c>
      <c r="G37" t="s">
        <v>588</v>
      </c>
      <c r="J37" t="s">
        <v>611</v>
      </c>
      <c r="K37" t="s">
        <v>648</v>
      </c>
      <c r="L37" t="s">
        <v>649</v>
      </c>
      <c r="N37" t="s">
        <v>67</v>
      </c>
    </row>
    <row r="38" spans="2:14" ht="10.5" customHeight="1">
      <c r="B38" t="s">
        <v>19</v>
      </c>
      <c r="C38">
        <v>26375610</v>
      </c>
      <c r="D38" t="s">
        <v>585</v>
      </c>
      <c r="E38" t="s">
        <v>586</v>
      </c>
      <c r="F38" t="s">
        <v>587</v>
      </c>
      <c r="G38" t="s">
        <v>588</v>
      </c>
      <c r="J38" t="s">
        <v>611</v>
      </c>
      <c r="K38" t="s">
        <v>650</v>
      </c>
      <c r="L38" t="s">
        <v>651</v>
      </c>
      <c r="N38" t="s">
        <v>67</v>
      </c>
    </row>
    <row r="39" spans="2:14" ht="10.5" customHeight="1">
      <c r="B39" t="s">
        <v>19</v>
      </c>
      <c r="C39">
        <v>26375610</v>
      </c>
      <c r="D39" t="s">
        <v>585</v>
      </c>
      <c r="E39" t="s">
        <v>586</v>
      </c>
      <c r="F39" t="s">
        <v>587</v>
      </c>
      <c r="G39" t="s">
        <v>588</v>
      </c>
      <c r="J39" t="s">
        <v>611</v>
      </c>
      <c r="K39" t="s">
        <v>652</v>
      </c>
      <c r="L39" t="s">
        <v>653</v>
      </c>
      <c r="N39" t="s">
        <v>67</v>
      </c>
    </row>
    <row r="40" spans="2:14" ht="10.5" customHeight="1">
      <c r="B40" t="s">
        <v>19</v>
      </c>
      <c r="C40">
        <v>26375610</v>
      </c>
      <c r="D40" t="s">
        <v>585</v>
      </c>
      <c r="E40" t="s">
        <v>586</v>
      </c>
      <c r="F40" t="s">
        <v>587</v>
      </c>
      <c r="G40" t="s">
        <v>588</v>
      </c>
      <c r="J40" t="s">
        <v>611</v>
      </c>
      <c r="K40" t="s">
        <v>654</v>
      </c>
      <c r="L40" t="s">
        <v>655</v>
      </c>
      <c r="N40" t="s">
        <v>67</v>
      </c>
    </row>
    <row r="41" spans="2:14" ht="10.5" customHeight="1">
      <c r="B41" t="s">
        <v>19</v>
      </c>
      <c r="C41">
        <v>26375610</v>
      </c>
      <c r="D41" t="s">
        <v>585</v>
      </c>
      <c r="E41" t="s">
        <v>586</v>
      </c>
      <c r="F41" t="s">
        <v>587</v>
      </c>
      <c r="G41" t="s">
        <v>588</v>
      </c>
      <c r="J41" t="s">
        <v>656</v>
      </c>
      <c r="K41" t="s">
        <v>657</v>
      </c>
      <c r="L41" t="s">
        <v>658</v>
      </c>
      <c r="N41" t="s">
        <v>67</v>
      </c>
    </row>
    <row r="42" spans="2:14" ht="10.5" customHeight="1">
      <c r="B42" t="s">
        <v>19</v>
      </c>
      <c r="C42">
        <v>26375610</v>
      </c>
      <c r="D42" t="s">
        <v>585</v>
      </c>
      <c r="E42" t="s">
        <v>586</v>
      </c>
      <c r="F42" t="s">
        <v>587</v>
      </c>
      <c r="G42" t="s">
        <v>588</v>
      </c>
      <c r="J42" t="s">
        <v>656</v>
      </c>
      <c r="K42" t="s">
        <v>659</v>
      </c>
      <c r="L42" t="s">
        <v>660</v>
      </c>
      <c r="N42" t="s">
        <v>67</v>
      </c>
    </row>
    <row r="43" spans="2:14" ht="10.5" customHeight="1">
      <c r="B43" t="s">
        <v>19</v>
      </c>
      <c r="C43">
        <v>26375610</v>
      </c>
      <c r="D43" t="s">
        <v>585</v>
      </c>
      <c r="E43" t="s">
        <v>586</v>
      </c>
      <c r="F43" t="s">
        <v>587</v>
      </c>
      <c r="G43" t="s">
        <v>588</v>
      </c>
      <c r="J43" t="s">
        <v>656</v>
      </c>
      <c r="K43" t="s">
        <v>661</v>
      </c>
      <c r="L43" t="s">
        <v>662</v>
      </c>
      <c r="N43" t="s">
        <v>67</v>
      </c>
    </row>
    <row r="44" spans="2:14" ht="10.5" customHeight="1">
      <c r="B44" t="s">
        <v>19</v>
      </c>
      <c r="C44">
        <v>26375610</v>
      </c>
      <c r="D44" t="s">
        <v>585</v>
      </c>
      <c r="E44" t="s">
        <v>586</v>
      </c>
      <c r="F44" t="s">
        <v>587</v>
      </c>
      <c r="G44" t="s">
        <v>588</v>
      </c>
      <c r="J44" t="s">
        <v>656</v>
      </c>
      <c r="K44" t="s">
        <v>663</v>
      </c>
      <c r="L44" t="s">
        <v>664</v>
      </c>
      <c r="N44" t="s">
        <v>67</v>
      </c>
    </row>
    <row r="45" spans="2:14" ht="10.5" customHeight="1">
      <c r="B45" t="s">
        <v>19</v>
      </c>
      <c r="C45">
        <v>26375610</v>
      </c>
      <c r="D45" t="s">
        <v>585</v>
      </c>
      <c r="E45" t="s">
        <v>586</v>
      </c>
      <c r="F45" t="s">
        <v>587</v>
      </c>
      <c r="G45" t="s">
        <v>588</v>
      </c>
      <c r="J45" t="s">
        <v>665</v>
      </c>
      <c r="K45" t="s">
        <v>666</v>
      </c>
      <c r="L45" t="s">
        <v>667</v>
      </c>
      <c r="N45" t="s">
        <v>67</v>
      </c>
    </row>
    <row r="46" spans="2:14" ht="10.5" customHeight="1">
      <c r="B46" t="s">
        <v>19</v>
      </c>
      <c r="C46">
        <v>26375610</v>
      </c>
      <c r="D46" t="s">
        <v>585</v>
      </c>
      <c r="E46" t="s">
        <v>586</v>
      </c>
      <c r="F46" t="s">
        <v>587</v>
      </c>
      <c r="G46" t="s">
        <v>588</v>
      </c>
      <c r="J46" t="s">
        <v>665</v>
      </c>
      <c r="K46" t="s">
        <v>668</v>
      </c>
      <c r="L46" t="s">
        <v>669</v>
      </c>
      <c r="N46" t="s">
        <v>67</v>
      </c>
    </row>
    <row r="47" spans="2:14" ht="10.5" customHeight="1">
      <c r="B47" t="s">
        <v>19</v>
      </c>
      <c r="C47">
        <v>26375610</v>
      </c>
      <c r="D47" t="s">
        <v>585</v>
      </c>
      <c r="E47" t="s">
        <v>586</v>
      </c>
      <c r="F47" t="s">
        <v>587</v>
      </c>
      <c r="G47" t="s">
        <v>588</v>
      </c>
      <c r="H47" t="s">
        <v>513</v>
      </c>
      <c r="J47" t="s">
        <v>665</v>
      </c>
      <c r="K47" t="s">
        <v>670</v>
      </c>
      <c r="L47" t="s">
        <v>671</v>
      </c>
      <c r="M47" t="s">
        <v>328</v>
      </c>
      <c r="N47" t="s">
        <v>67</v>
      </c>
    </row>
    <row r="48" spans="2:14" ht="10.5" customHeight="1">
      <c r="B48" t="s">
        <v>19</v>
      </c>
      <c r="C48">
        <v>26375610</v>
      </c>
      <c r="D48" t="s">
        <v>585</v>
      </c>
      <c r="E48" t="s">
        <v>586</v>
      </c>
      <c r="F48" t="s">
        <v>587</v>
      </c>
      <c r="G48" t="s">
        <v>588</v>
      </c>
      <c r="J48" t="s">
        <v>672</v>
      </c>
      <c r="K48" t="s">
        <v>673</v>
      </c>
      <c r="L48" t="s">
        <v>674</v>
      </c>
      <c r="N48" t="s">
        <v>67</v>
      </c>
    </row>
    <row r="49" spans="2:14" ht="10.5" customHeight="1">
      <c r="B49" t="s">
        <v>19</v>
      </c>
      <c r="C49">
        <v>26375610</v>
      </c>
      <c r="D49" t="s">
        <v>585</v>
      </c>
      <c r="E49" t="s">
        <v>586</v>
      </c>
      <c r="F49" t="s">
        <v>587</v>
      </c>
      <c r="G49" t="s">
        <v>588</v>
      </c>
      <c r="J49" t="s">
        <v>675</v>
      </c>
      <c r="K49" t="s">
        <v>676</v>
      </c>
      <c r="L49" t="s">
        <v>677</v>
      </c>
      <c r="N49" t="s">
        <v>67</v>
      </c>
    </row>
    <row r="50" spans="2:14" ht="10.5" customHeight="1">
      <c r="B50" t="s">
        <v>19</v>
      </c>
      <c r="C50">
        <v>26375610</v>
      </c>
      <c r="D50" t="s">
        <v>585</v>
      </c>
      <c r="E50" t="s">
        <v>586</v>
      </c>
      <c r="F50" t="s">
        <v>587</v>
      </c>
      <c r="G50" t="s">
        <v>588</v>
      </c>
      <c r="J50" t="s">
        <v>675</v>
      </c>
      <c r="K50" t="s">
        <v>678</v>
      </c>
      <c r="L50" t="s">
        <v>679</v>
      </c>
      <c r="N50" t="s">
        <v>67</v>
      </c>
    </row>
    <row r="51" spans="2:14" ht="10.5" customHeight="1">
      <c r="B51" t="s">
        <v>19</v>
      </c>
      <c r="C51">
        <v>26375610</v>
      </c>
      <c r="D51" t="s">
        <v>585</v>
      </c>
      <c r="E51" t="s">
        <v>586</v>
      </c>
      <c r="F51" t="s">
        <v>587</v>
      </c>
      <c r="G51" t="s">
        <v>588</v>
      </c>
      <c r="J51" t="s">
        <v>675</v>
      </c>
      <c r="K51" t="s">
        <v>680</v>
      </c>
      <c r="L51" t="s">
        <v>681</v>
      </c>
      <c r="N51" t="s">
        <v>67</v>
      </c>
    </row>
    <row r="52" spans="2:14" ht="10.5" customHeight="1">
      <c r="B52" t="s">
        <v>19</v>
      </c>
      <c r="C52">
        <v>26375610</v>
      </c>
      <c r="D52" t="s">
        <v>585</v>
      </c>
      <c r="E52" t="s">
        <v>586</v>
      </c>
      <c r="F52" t="s">
        <v>587</v>
      </c>
      <c r="G52" t="s">
        <v>588</v>
      </c>
      <c r="J52" t="s">
        <v>675</v>
      </c>
      <c r="K52" t="s">
        <v>682</v>
      </c>
      <c r="L52" t="s">
        <v>683</v>
      </c>
      <c r="N52" t="s">
        <v>67</v>
      </c>
    </row>
    <row r="53" spans="2:14" ht="10.5" customHeight="1">
      <c r="B53" t="s">
        <v>19</v>
      </c>
      <c r="C53">
        <v>26375610</v>
      </c>
      <c r="D53" t="s">
        <v>585</v>
      </c>
      <c r="E53" t="s">
        <v>586</v>
      </c>
      <c r="F53" t="s">
        <v>587</v>
      </c>
      <c r="G53" t="s">
        <v>588</v>
      </c>
      <c r="J53" t="s">
        <v>675</v>
      </c>
      <c r="K53" t="s">
        <v>684</v>
      </c>
      <c r="L53" t="s">
        <v>685</v>
      </c>
      <c r="N53" t="s">
        <v>67</v>
      </c>
    </row>
    <row r="54" spans="2:14" ht="10.5" customHeight="1">
      <c r="B54" t="s">
        <v>19</v>
      </c>
      <c r="C54">
        <v>26375610</v>
      </c>
      <c r="D54" t="s">
        <v>585</v>
      </c>
      <c r="E54" t="s">
        <v>586</v>
      </c>
      <c r="F54" t="s">
        <v>587</v>
      </c>
      <c r="G54" t="s">
        <v>588</v>
      </c>
      <c r="J54" t="s">
        <v>675</v>
      </c>
      <c r="K54" t="s">
        <v>686</v>
      </c>
      <c r="L54" t="s">
        <v>687</v>
      </c>
      <c r="N54" t="s">
        <v>67</v>
      </c>
    </row>
    <row r="55" spans="2:14" ht="10.5" customHeight="1">
      <c r="B55" t="s">
        <v>19</v>
      </c>
      <c r="C55">
        <v>26375610</v>
      </c>
      <c r="D55" t="s">
        <v>585</v>
      </c>
      <c r="E55" t="s">
        <v>586</v>
      </c>
      <c r="F55" t="s">
        <v>587</v>
      </c>
      <c r="G55" t="s">
        <v>588</v>
      </c>
      <c r="J55" t="s">
        <v>675</v>
      </c>
      <c r="K55" t="s">
        <v>688</v>
      </c>
      <c r="L55" t="s">
        <v>689</v>
      </c>
      <c r="N55" t="s">
        <v>67</v>
      </c>
    </row>
    <row r="56" spans="2:14" ht="10.5" customHeight="1">
      <c r="B56" t="s">
        <v>19</v>
      </c>
      <c r="C56">
        <v>26375610</v>
      </c>
      <c r="D56" t="s">
        <v>585</v>
      </c>
      <c r="E56" t="s">
        <v>586</v>
      </c>
      <c r="F56" t="s">
        <v>587</v>
      </c>
      <c r="G56" t="s">
        <v>588</v>
      </c>
      <c r="J56" t="s">
        <v>690</v>
      </c>
      <c r="K56" t="s">
        <v>691</v>
      </c>
      <c r="L56" t="s">
        <v>692</v>
      </c>
      <c r="N56" t="s">
        <v>67</v>
      </c>
    </row>
    <row r="57" spans="2:14" ht="10.5" customHeight="1">
      <c r="B57" t="s">
        <v>19</v>
      </c>
      <c r="C57">
        <v>26375610</v>
      </c>
      <c r="D57" t="s">
        <v>585</v>
      </c>
      <c r="E57" t="s">
        <v>586</v>
      </c>
      <c r="F57" t="s">
        <v>587</v>
      </c>
      <c r="G57" t="s">
        <v>588</v>
      </c>
      <c r="J57" t="s">
        <v>693</v>
      </c>
      <c r="K57" t="s">
        <v>694</v>
      </c>
      <c r="L57" t="s">
        <v>695</v>
      </c>
      <c r="N57" t="s">
        <v>67</v>
      </c>
    </row>
    <row r="58" spans="2:14" ht="10.5" customHeight="1">
      <c r="B58" t="s">
        <v>19</v>
      </c>
      <c r="C58">
        <v>26375610</v>
      </c>
      <c r="D58" t="s">
        <v>585</v>
      </c>
      <c r="E58" t="s">
        <v>586</v>
      </c>
      <c r="F58" t="s">
        <v>587</v>
      </c>
      <c r="G58" t="s">
        <v>588</v>
      </c>
      <c r="J58" t="s">
        <v>693</v>
      </c>
      <c r="K58" t="s">
        <v>696</v>
      </c>
      <c r="L58" t="s">
        <v>697</v>
      </c>
      <c r="N58" t="s">
        <v>67</v>
      </c>
    </row>
    <row r="59" spans="2:14" ht="10.5" customHeight="1">
      <c r="B59" t="s">
        <v>19</v>
      </c>
      <c r="C59">
        <v>26375610</v>
      </c>
      <c r="D59" t="s">
        <v>585</v>
      </c>
      <c r="E59" t="s">
        <v>586</v>
      </c>
      <c r="F59" t="s">
        <v>587</v>
      </c>
      <c r="G59" t="s">
        <v>588</v>
      </c>
      <c r="J59" t="s">
        <v>70</v>
      </c>
      <c r="K59" t="s">
        <v>70</v>
      </c>
      <c r="L59" t="s">
        <v>75</v>
      </c>
      <c r="N59" t="s">
        <v>67</v>
      </c>
    </row>
    <row r="60" spans="2:14" ht="10.5" customHeight="1">
      <c r="B60" t="s">
        <v>19</v>
      </c>
      <c r="C60">
        <v>26375610</v>
      </c>
      <c r="D60" t="s">
        <v>585</v>
      </c>
      <c r="E60" t="s">
        <v>586</v>
      </c>
      <c r="F60" t="s">
        <v>587</v>
      </c>
      <c r="G60" t="s">
        <v>588</v>
      </c>
      <c r="H60" t="s">
        <v>513</v>
      </c>
      <c r="J60" t="s">
        <v>698</v>
      </c>
      <c r="K60" t="s">
        <v>698</v>
      </c>
      <c r="L60" t="s">
        <v>699</v>
      </c>
      <c r="M60" t="s">
        <v>328</v>
      </c>
      <c r="N60" t="s">
        <v>67</v>
      </c>
    </row>
    <row r="61" spans="2:14" ht="10.5" customHeight="1">
      <c r="B61" t="s">
        <v>19</v>
      </c>
      <c r="C61">
        <v>26375610</v>
      </c>
      <c r="D61" t="s">
        <v>585</v>
      </c>
      <c r="E61" t="s">
        <v>586</v>
      </c>
      <c r="F61" t="s">
        <v>587</v>
      </c>
      <c r="G61" t="s">
        <v>588</v>
      </c>
      <c r="J61" t="s">
        <v>700</v>
      </c>
      <c r="K61" t="s">
        <v>700</v>
      </c>
      <c r="L61" t="s">
        <v>701</v>
      </c>
      <c r="N61" t="s">
        <v>67</v>
      </c>
    </row>
    <row r="62" spans="2:14" ht="10.5" customHeight="1">
      <c r="B62" t="s">
        <v>19</v>
      </c>
      <c r="C62">
        <v>26375610</v>
      </c>
      <c r="D62" t="s">
        <v>585</v>
      </c>
      <c r="E62" t="s">
        <v>586</v>
      </c>
      <c r="F62" t="s">
        <v>587</v>
      </c>
      <c r="G62" t="s">
        <v>588</v>
      </c>
      <c r="J62" t="s">
        <v>702</v>
      </c>
      <c r="K62" t="s">
        <v>702</v>
      </c>
      <c r="L62" t="s">
        <v>703</v>
      </c>
      <c r="N62" t="s">
        <v>67</v>
      </c>
    </row>
    <row r="63" spans="2:14" ht="10.5" customHeight="1">
      <c r="B63" t="s">
        <v>19</v>
      </c>
      <c r="C63">
        <v>26372481</v>
      </c>
      <c r="D63" t="s">
        <v>704</v>
      </c>
      <c r="E63" t="s">
        <v>705</v>
      </c>
      <c r="F63" t="s">
        <v>706</v>
      </c>
      <c r="G63" t="s">
        <v>707</v>
      </c>
      <c r="H63" t="s">
        <v>513</v>
      </c>
      <c r="J63" t="s">
        <v>708</v>
      </c>
      <c r="K63" t="s">
        <v>709</v>
      </c>
      <c r="L63" t="s">
        <v>710</v>
      </c>
      <c r="M63" t="s">
        <v>328</v>
      </c>
      <c r="N63" t="s">
        <v>67</v>
      </c>
    </row>
    <row r="64" spans="2:14" ht="10.5" customHeight="1">
      <c r="B64" t="s">
        <v>19</v>
      </c>
      <c r="C64">
        <v>26356529</v>
      </c>
      <c r="D64" t="s">
        <v>711</v>
      </c>
      <c r="E64" t="s">
        <v>712</v>
      </c>
      <c r="F64" t="s">
        <v>574</v>
      </c>
      <c r="G64" t="s">
        <v>713</v>
      </c>
      <c r="H64" t="s">
        <v>513</v>
      </c>
      <c r="J64" t="s">
        <v>665</v>
      </c>
      <c r="K64" t="s">
        <v>670</v>
      </c>
      <c r="L64" t="s">
        <v>671</v>
      </c>
      <c r="M64" t="s">
        <v>328</v>
      </c>
      <c r="N64" t="s">
        <v>67</v>
      </c>
    </row>
    <row r="65" spans="2:14" ht="10.5" customHeight="1">
      <c r="B65" t="s">
        <v>19</v>
      </c>
      <c r="C65">
        <v>26356529</v>
      </c>
      <c r="D65" t="s">
        <v>711</v>
      </c>
      <c r="E65" t="s">
        <v>712</v>
      </c>
      <c r="F65" t="s">
        <v>574</v>
      </c>
      <c r="G65" t="s">
        <v>713</v>
      </c>
      <c r="H65" t="s">
        <v>513</v>
      </c>
      <c r="J65" t="s">
        <v>70</v>
      </c>
      <c r="K65" t="s">
        <v>70</v>
      </c>
      <c r="L65" t="s">
        <v>75</v>
      </c>
      <c r="M65" t="s">
        <v>328</v>
      </c>
      <c r="N65" t="s">
        <v>67</v>
      </c>
    </row>
    <row r="66" spans="2:14" ht="10.5" customHeight="1">
      <c r="B66" t="s">
        <v>19</v>
      </c>
      <c r="C66">
        <v>26356487</v>
      </c>
      <c r="D66" t="s">
        <v>714</v>
      </c>
      <c r="E66" t="s">
        <v>715</v>
      </c>
      <c r="F66" t="s">
        <v>716</v>
      </c>
      <c r="G66" t="s">
        <v>717</v>
      </c>
      <c r="H66" t="s">
        <v>513</v>
      </c>
      <c r="J66" t="s">
        <v>718</v>
      </c>
      <c r="K66" t="s">
        <v>719</v>
      </c>
      <c r="L66" t="s">
        <v>720</v>
      </c>
      <c r="M66" t="s">
        <v>328</v>
      </c>
      <c r="N66" t="s">
        <v>67</v>
      </c>
    </row>
    <row r="67" spans="2:14" ht="10.5" customHeight="1">
      <c r="B67" t="s">
        <v>19</v>
      </c>
      <c r="C67">
        <v>26356512</v>
      </c>
      <c r="D67" t="s">
        <v>721</v>
      </c>
      <c r="E67" t="s">
        <v>722</v>
      </c>
      <c r="F67" t="s">
        <v>723</v>
      </c>
      <c r="G67" t="s">
        <v>724</v>
      </c>
      <c r="H67" t="s">
        <v>513</v>
      </c>
      <c r="J67" t="s">
        <v>70</v>
      </c>
      <c r="K67" t="s">
        <v>70</v>
      </c>
      <c r="L67" t="s">
        <v>75</v>
      </c>
      <c r="M67" t="s">
        <v>328</v>
      </c>
      <c r="N67" t="s">
        <v>67</v>
      </c>
    </row>
    <row r="68" spans="2:14" ht="10.5" customHeight="1">
      <c r="B68" t="s">
        <v>19</v>
      </c>
      <c r="C68">
        <v>31460297</v>
      </c>
      <c r="D68" t="s">
        <v>725</v>
      </c>
      <c r="E68" t="s">
        <v>726</v>
      </c>
      <c r="F68" t="s">
        <v>60</v>
      </c>
      <c r="G68" t="s">
        <v>727</v>
      </c>
      <c r="H68" t="s">
        <v>513</v>
      </c>
      <c r="J68" t="s">
        <v>728</v>
      </c>
      <c r="K68" t="s">
        <v>729</v>
      </c>
      <c r="L68" t="s">
        <v>730</v>
      </c>
      <c r="M68" t="s">
        <v>328</v>
      </c>
      <c r="N68" t="s">
        <v>67</v>
      </c>
    </row>
    <row r="69" spans="2:14" ht="10.5" customHeight="1">
      <c r="B69" t="s">
        <v>19</v>
      </c>
      <c r="C69">
        <v>30381355</v>
      </c>
      <c r="D69" t="s">
        <v>731</v>
      </c>
      <c r="E69" t="s">
        <v>732</v>
      </c>
      <c r="F69" t="s">
        <v>60</v>
      </c>
      <c r="G69" t="s">
        <v>733</v>
      </c>
      <c r="H69" t="s">
        <v>513</v>
      </c>
      <c r="J69" t="s">
        <v>728</v>
      </c>
      <c r="K69" t="s">
        <v>734</v>
      </c>
      <c r="L69" t="s">
        <v>735</v>
      </c>
      <c r="M69" t="s">
        <v>328</v>
      </c>
      <c r="N69" t="s">
        <v>67</v>
      </c>
    </row>
    <row r="70" spans="2:14" ht="10.5" customHeight="1">
      <c r="B70" t="s">
        <v>19</v>
      </c>
      <c r="C70">
        <v>31513836</v>
      </c>
      <c r="D70" t="s">
        <v>736</v>
      </c>
      <c r="E70" t="s">
        <v>737</v>
      </c>
      <c r="F70" t="s">
        <v>60</v>
      </c>
      <c r="G70" t="s">
        <v>738</v>
      </c>
      <c r="H70" t="s">
        <v>513</v>
      </c>
      <c r="J70" t="s">
        <v>690</v>
      </c>
      <c r="K70" t="s">
        <v>739</v>
      </c>
      <c r="L70" t="s">
        <v>740</v>
      </c>
      <c r="M70" t="s">
        <v>328</v>
      </c>
      <c r="N70" t="s">
        <v>67</v>
      </c>
    </row>
    <row r="71" spans="2:14" ht="10.5" customHeight="1">
      <c r="B71" t="s">
        <v>19</v>
      </c>
      <c r="C71">
        <v>30383840</v>
      </c>
      <c r="D71" t="s">
        <v>741</v>
      </c>
      <c r="E71" t="s">
        <v>742</v>
      </c>
      <c r="F71" t="s">
        <v>60</v>
      </c>
      <c r="G71" t="s">
        <v>743</v>
      </c>
      <c r="J71" t="s">
        <v>582</v>
      </c>
      <c r="K71" t="s">
        <v>583</v>
      </c>
      <c r="L71" t="s">
        <v>584</v>
      </c>
      <c r="N71" t="s">
        <v>67</v>
      </c>
    </row>
    <row r="72" spans="2:14" ht="10.5" customHeight="1">
      <c r="B72" t="s">
        <v>19</v>
      </c>
      <c r="C72">
        <v>30383840</v>
      </c>
      <c r="D72" t="s">
        <v>741</v>
      </c>
      <c r="E72" t="s">
        <v>742</v>
      </c>
      <c r="F72" t="s">
        <v>60</v>
      </c>
      <c r="G72" t="s">
        <v>743</v>
      </c>
      <c r="H72" t="s">
        <v>513</v>
      </c>
      <c r="J72" t="s">
        <v>582</v>
      </c>
      <c r="K72" t="s">
        <v>744</v>
      </c>
      <c r="L72" t="s">
        <v>745</v>
      </c>
      <c r="M72" t="s">
        <v>328</v>
      </c>
      <c r="N72" t="s">
        <v>239</v>
      </c>
    </row>
    <row r="73" spans="2:14" ht="10.5" customHeight="1">
      <c r="B73" t="s">
        <v>19</v>
      </c>
      <c r="C73">
        <v>31377207</v>
      </c>
      <c r="D73" t="s">
        <v>746</v>
      </c>
      <c r="E73" t="s">
        <v>747</v>
      </c>
      <c r="F73" t="s">
        <v>60</v>
      </c>
      <c r="G73" t="s">
        <v>748</v>
      </c>
      <c r="H73" t="s">
        <v>513</v>
      </c>
      <c r="J73" t="s">
        <v>698</v>
      </c>
      <c r="K73" t="s">
        <v>698</v>
      </c>
      <c r="L73" t="s">
        <v>699</v>
      </c>
      <c r="M73" t="s">
        <v>328</v>
      </c>
      <c r="N73" t="s">
        <v>67</v>
      </c>
    </row>
    <row r="74" spans="2:14" ht="10.5" customHeight="1">
      <c r="B74" t="s">
        <v>19</v>
      </c>
      <c r="C74">
        <v>27118489</v>
      </c>
      <c r="D74" t="s">
        <v>749</v>
      </c>
      <c r="E74" t="s">
        <v>750</v>
      </c>
      <c r="F74" t="s">
        <v>60</v>
      </c>
      <c r="G74" t="s">
        <v>751</v>
      </c>
      <c r="J74" t="s">
        <v>728</v>
      </c>
      <c r="K74" t="s">
        <v>752</v>
      </c>
      <c r="L74" t="s">
        <v>753</v>
      </c>
      <c r="N74" t="s">
        <v>67</v>
      </c>
    </row>
    <row r="75" spans="2:14" ht="10.5" customHeight="1">
      <c r="B75" t="s">
        <v>19</v>
      </c>
      <c r="C75">
        <v>30857980</v>
      </c>
      <c r="D75" t="s">
        <v>754</v>
      </c>
      <c r="E75" t="s">
        <v>755</v>
      </c>
      <c r="F75" t="s">
        <v>60</v>
      </c>
      <c r="G75" t="s">
        <v>756</v>
      </c>
      <c r="J75" t="s">
        <v>728</v>
      </c>
      <c r="K75" t="s">
        <v>752</v>
      </c>
      <c r="L75" t="s">
        <v>753</v>
      </c>
      <c r="N75" t="s">
        <v>67</v>
      </c>
    </row>
    <row r="76" spans="2:14" ht="10.5" customHeight="1">
      <c r="B76" t="s">
        <v>19</v>
      </c>
      <c r="C76">
        <v>26356673</v>
      </c>
      <c r="D76" t="s">
        <v>757</v>
      </c>
      <c r="E76" t="s">
        <v>758</v>
      </c>
      <c r="F76" t="s">
        <v>60</v>
      </c>
      <c r="G76" t="s">
        <v>759</v>
      </c>
      <c r="H76" t="s">
        <v>513</v>
      </c>
      <c r="J76" t="s">
        <v>728</v>
      </c>
      <c r="K76" t="s">
        <v>760</v>
      </c>
      <c r="L76" t="s">
        <v>761</v>
      </c>
      <c r="M76" t="s">
        <v>328</v>
      </c>
      <c r="N76" t="s">
        <v>67</v>
      </c>
    </row>
    <row r="77" spans="2:14" ht="10.5" customHeight="1">
      <c r="B77" t="s">
        <v>19</v>
      </c>
      <c r="C77">
        <v>26356673</v>
      </c>
      <c r="D77" t="s">
        <v>757</v>
      </c>
      <c r="E77" t="s">
        <v>758</v>
      </c>
      <c r="F77" t="s">
        <v>60</v>
      </c>
      <c r="G77" t="s">
        <v>759</v>
      </c>
      <c r="H77" t="s">
        <v>513</v>
      </c>
      <c r="J77" t="s">
        <v>728</v>
      </c>
      <c r="K77" t="s">
        <v>762</v>
      </c>
      <c r="L77" t="s">
        <v>763</v>
      </c>
      <c r="M77" t="s">
        <v>328</v>
      </c>
      <c r="N77" t="s">
        <v>67</v>
      </c>
    </row>
    <row r="78" spans="2:14" ht="10.5" customHeight="1">
      <c r="B78" t="s">
        <v>19</v>
      </c>
      <c r="C78">
        <v>31232701</v>
      </c>
      <c r="D78" t="s">
        <v>764</v>
      </c>
      <c r="E78" t="s">
        <v>765</v>
      </c>
      <c r="F78" t="s">
        <v>766</v>
      </c>
      <c r="G78" t="s">
        <v>767</v>
      </c>
      <c r="H78" t="s">
        <v>513</v>
      </c>
      <c r="J78" t="s">
        <v>599</v>
      </c>
      <c r="K78" t="s">
        <v>768</v>
      </c>
      <c r="L78" t="s">
        <v>769</v>
      </c>
      <c r="M78" t="s">
        <v>328</v>
      </c>
      <c r="N78" t="s">
        <v>67</v>
      </c>
    </row>
    <row r="79" spans="2:14" ht="10.5" customHeight="1">
      <c r="B79" t="s">
        <v>19</v>
      </c>
      <c r="C79">
        <v>28086512</v>
      </c>
      <c r="D79" t="s">
        <v>770</v>
      </c>
      <c r="E79" t="s">
        <v>771</v>
      </c>
      <c r="F79" t="s">
        <v>772</v>
      </c>
      <c r="G79" t="s">
        <v>773</v>
      </c>
      <c r="H79" t="s">
        <v>511</v>
      </c>
      <c r="J79" t="s">
        <v>774</v>
      </c>
      <c r="K79" t="s">
        <v>774</v>
      </c>
      <c r="L79" t="s">
        <v>775</v>
      </c>
      <c r="M79" t="s">
        <v>328</v>
      </c>
      <c r="N79" t="s">
        <v>239</v>
      </c>
    </row>
    <row r="80" spans="2:14" ht="10.5" customHeight="1">
      <c r="B80" t="s">
        <v>19</v>
      </c>
      <c r="C80">
        <v>31511625</v>
      </c>
      <c r="D80" t="s">
        <v>776</v>
      </c>
      <c r="E80" t="s">
        <v>777</v>
      </c>
      <c r="F80" t="s">
        <v>778</v>
      </c>
      <c r="G80" t="s">
        <v>779</v>
      </c>
      <c r="H80" t="s">
        <v>513</v>
      </c>
      <c r="J80" t="s">
        <v>780</v>
      </c>
      <c r="K80" t="s">
        <v>781</v>
      </c>
      <c r="L80" t="s">
        <v>782</v>
      </c>
      <c r="M80" t="s">
        <v>328</v>
      </c>
      <c r="N80" t="s">
        <v>67</v>
      </c>
    </row>
    <row r="81" spans="2:14" ht="10.5" customHeight="1">
      <c r="B81" t="s">
        <v>19</v>
      </c>
      <c r="C81">
        <v>31223357</v>
      </c>
      <c r="D81" t="s">
        <v>783</v>
      </c>
      <c r="E81" t="s">
        <v>784</v>
      </c>
      <c r="F81" t="s">
        <v>785</v>
      </c>
      <c r="G81" t="s">
        <v>786</v>
      </c>
      <c r="H81" t="s">
        <v>513</v>
      </c>
      <c r="J81" t="s">
        <v>665</v>
      </c>
      <c r="K81" t="s">
        <v>787</v>
      </c>
      <c r="L81" t="s">
        <v>788</v>
      </c>
      <c r="M81" t="s">
        <v>328</v>
      </c>
      <c r="N81" t="s">
        <v>67</v>
      </c>
    </row>
    <row r="82" spans="2:14" ht="10.5" customHeight="1">
      <c r="B82" t="s">
        <v>19</v>
      </c>
      <c r="C82">
        <v>26372399</v>
      </c>
      <c r="D82" t="s">
        <v>37</v>
      </c>
      <c r="E82" t="s">
        <v>40</v>
      </c>
      <c r="F82" t="s">
        <v>43</v>
      </c>
      <c r="G82" t="s">
        <v>46</v>
      </c>
      <c r="J82" t="s">
        <v>70</v>
      </c>
      <c r="K82" t="s">
        <v>70</v>
      </c>
      <c r="L82" t="s">
        <v>75</v>
      </c>
      <c r="N82" t="s">
        <v>67</v>
      </c>
    </row>
    <row r="83" spans="2:14" ht="10.5" customHeight="1">
      <c r="B83" t="s">
        <v>19</v>
      </c>
      <c r="C83">
        <v>28148725</v>
      </c>
      <c r="D83" t="s">
        <v>789</v>
      </c>
      <c r="E83" t="s">
        <v>790</v>
      </c>
      <c r="F83" t="s">
        <v>791</v>
      </c>
      <c r="G83" t="s">
        <v>792</v>
      </c>
      <c r="H83" t="s">
        <v>513</v>
      </c>
      <c r="J83" t="s">
        <v>793</v>
      </c>
      <c r="K83" t="s">
        <v>794</v>
      </c>
      <c r="L83" t="s">
        <v>795</v>
      </c>
      <c r="M83" t="s">
        <v>328</v>
      </c>
      <c r="N83" t="s">
        <v>67</v>
      </c>
    </row>
    <row r="84" spans="2:14" ht="10.5" customHeight="1">
      <c r="B84" t="s">
        <v>19</v>
      </c>
      <c r="C84">
        <v>30870556</v>
      </c>
      <c r="D84" t="s">
        <v>796</v>
      </c>
      <c r="E84" t="s">
        <v>797</v>
      </c>
      <c r="F84" t="s">
        <v>798</v>
      </c>
      <c r="G84" t="s">
        <v>799</v>
      </c>
      <c r="H84" t="s">
        <v>513</v>
      </c>
      <c r="J84" t="s">
        <v>594</v>
      </c>
      <c r="K84" t="s">
        <v>800</v>
      </c>
      <c r="L84" t="s">
        <v>801</v>
      </c>
      <c r="M84" t="s">
        <v>328</v>
      </c>
      <c r="N84" t="s">
        <v>67</v>
      </c>
    </row>
    <row r="85" spans="2:14" ht="10.5" customHeight="1">
      <c r="B85" t="s">
        <v>19</v>
      </c>
      <c r="C85">
        <v>30870556</v>
      </c>
      <c r="D85" t="s">
        <v>796</v>
      </c>
      <c r="E85" t="s">
        <v>797</v>
      </c>
      <c r="F85" t="s">
        <v>798</v>
      </c>
      <c r="G85" t="s">
        <v>799</v>
      </c>
      <c r="H85" t="s">
        <v>513</v>
      </c>
      <c r="J85" t="s">
        <v>594</v>
      </c>
      <c r="K85" t="s">
        <v>802</v>
      </c>
      <c r="L85" t="s">
        <v>803</v>
      </c>
      <c r="M85" t="s">
        <v>328</v>
      </c>
      <c r="N85" t="s">
        <v>67</v>
      </c>
    </row>
    <row r="86" spans="2:14" ht="10.5" customHeight="1">
      <c r="B86" t="s">
        <v>19</v>
      </c>
      <c r="C86">
        <v>26647316</v>
      </c>
      <c r="D86" t="s">
        <v>804</v>
      </c>
      <c r="E86" t="s">
        <v>805</v>
      </c>
      <c r="F86" t="s">
        <v>806</v>
      </c>
      <c r="G86" t="s">
        <v>807</v>
      </c>
      <c r="H86" t="s">
        <v>513</v>
      </c>
      <c r="J86" t="s">
        <v>665</v>
      </c>
      <c r="K86" t="s">
        <v>808</v>
      </c>
      <c r="L86" t="s">
        <v>809</v>
      </c>
      <c r="M86" t="s">
        <v>328</v>
      </c>
      <c r="N86" t="s">
        <v>67</v>
      </c>
    </row>
    <row r="87" spans="2:14" ht="10.5" customHeight="1">
      <c r="B87" t="s">
        <v>19</v>
      </c>
      <c r="C87">
        <v>30439588</v>
      </c>
      <c r="D87" t="s">
        <v>810</v>
      </c>
      <c r="E87" t="s">
        <v>811</v>
      </c>
      <c r="F87" t="s">
        <v>812</v>
      </c>
      <c r="G87" t="s">
        <v>813</v>
      </c>
      <c r="H87" t="s">
        <v>513</v>
      </c>
      <c r="J87" t="s">
        <v>814</v>
      </c>
      <c r="K87" t="s">
        <v>815</v>
      </c>
      <c r="L87" t="s">
        <v>816</v>
      </c>
      <c r="M87" t="s">
        <v>328</v>
      </c>
      <c r="N87" t="s">
        <v>67</v>
      </c>
    </row>
    <row r="88" spans="2:14" ht="10.5" customHeight="1">
      <c r="B88" t="s">
        <v>19</v>
      </c>
      <c r="C88">
        <v>30439588</v>
      </c>
      <c r="D88" t="s">
        <v>810</v>
      </c>
      <c r="E88" t="s">
        <v>811</v>
      </c>
      <c r="F88" t="s">
        <v>812</v>
      </c>
      <c r="G88" t="s">
        <v>813</v>
      </c>
      <c r="H88" t="s">
        <v>513</v>
      </c>
      <c r="J88" t="s">
        <v>814</v>
      </c>
      <c r="K88" t="s">
        <v>817</v>
      </c>
      <c r="L88" t="s">
        <v>818</v>
      </c>
      <c r="M88" t="s">
        <v>328</v>
      </c>
      <c r="N88" t="s">
        <v>67</v>
      </c>
    </row>
    <row r="89" spans="2:14" ht="10.5" customHeight="1">
      <c r="B89" t="s">
        <v>19</v>
      </c>
      <c r="C89">
        <v>30847214</v>
      </c>
      <c r="D89" t="s">
        <v>819</v>
      </c>
      <c r="E89" t="s">
        <v>820</v>
      </c>
      <c r="F89" t="s">
        <v>798</v>
      </c>
      <c r="G89" t="s">
        <v>821</v>
      </c>
      <c r="J89" t="s">
        <v>594</v>
      </c>
      <c r="K89" t="s">
        <v>822</v>
      </c>
      <c r="L89" t="s">
        <v>823</v>
      </c>
      <c r="N89" t="s">
        <v>67</v>
      </c>
    </row>
    <row r="90" spans="2:14" ht="10.5" customHeight="1">
      <c r="B90" t="s">
        <v>19</v>
      </c>
      <c r="C90">
        <v>31222886</v>
      </c>
      <c r="D90" t="s">
        <v>824</v>
      </c>
      <c r="E90" t="s">
        <v>825</v>
      </c>
      <c r="F90" t="s">
        <v>826</v>
      </c>
      <c r="G90" t="s">
        <v>827</v>
      </c>
      <c r="H90" t="s">
        <v>512</v>
      </c>
      <c r="J90" t="s">
        <v>569</v>
      </c>
      <c r="K90" t="s">
        <v>828</v>
      </c>
      <c r="L90" t="s">
        <v>829</v>
      </c>
      <c r="M90" t="s">
        <v>328</v>
      </c>
      <c r="N90" t="s">
        <v>67</v>
      </c>
    </row>
    <row r="91" spans="2:14" ht="10.5" customHeight="1">
      <c r="B91" t="s">
        <v>19</v>
      </c>
      <c r="C91">
        <v>28980193</v>
      </c>
      <c r="D91" t="s">
        <v>830</v>
      </c>
      <c r="E91" t="s">
        <v>831</v>
      </c>
      <c r="F91" t="s">
        <v>716</v>
      </c>
      <c r="G91" t="s">
        <v>832</v>
      </c>
      <c r="H91" t="s">
        <v>513</v>
      </c>
      <c r="J91" t="s">
        <v>718</v>
      </c>
      <c r="K91" t="s">
        <v>833</v>
      </c>
      <c r="L91" t="s">
        <v>834</v>
      </c>
      <c r="M91" t="s">
        <v>328</v>
      </c>
      <c r="N91" t="s">
        <v>239</v>
      </c>
    </row>
    <row r="92" spans="2:14" ht="10.5" customHeight="1">
      <c r="B92" t="s">
        <v>19</v>
      </c>
      <c r="C92">
        <v>31547624</v>
      </c>
      <c r="D92" t="s">
        <v>835</v>
      </c>
      <c r="E92" t="s">
        <v>836</v>
      </c>
      <c r="F92" t="s">
        <v>798</v>
      </c>
      <c r="G92" t="s">
        <v>837</v>
      </c>
      <c r="H92" t="s">
        <v>513</v>
      </c>
      <c r="J92" t="s">
        <v>594</v>
      </c>
      <c r="K92" t="s">
        <v>838</v>
      </c>
      <c r="L92" t="s">
        <v>839</v>
      </c>
      <c r="M92" t="s">
        <v>328</v>
      </c>
      <c r="N92" t="s">
        <v>67</v>
      </c>
    </row>
    <row r="93" spans="2:14" ht="10.5" customHeight="1">
      <c r="B93" t="s">
        <v>19</v>
      </c>
      <c r="C93">
        <v>31053882</v>
      </c>
      <c r="D93" t="s">
        <v>840</v>
      </c>
      <c r="E93" t="s">
        <v>841</v>
      </c>
      <c r="F93" t="s">
        <v>826</v>
      </c>
      <c r="G93" t="s">
        <v>842</v>
      </c>
      <c r="H93" t="s">
        <v>513</v>
      </c>
      <c r="J93" t="s">
        <v>843</v>
      </c>
      <c r="K93" t="s">
        <v>844</v>
      </c>
      <c r="L93" t="s">
        <v>845</v>
      </c>
      <c r="M93" t="s">
        <v>328</v>
      </c>
      <c r="N93" t="s">
        <v>67</v>
      </c>
    </row>
    <row r="94" spans="2:14" ht="10.5" customHeight="1">
      <c r="B94" t="s">
        <v>19</v>
      </c>
      <c r="C94">
        <v>31466622</v>
      </c>
      <c r="D94" t="s">
        <v>846</v>
      </c>
      <c r="E94" t="s">
        <v>847</v>
      </c>
      <c r="F94" t="s">
        <v>812</v>
      </c>
      <c r="G94" t="s">
        <v>848</v>
      </c>
      <c r="H94" t="s">
        <v>513</v>
      </c>
      <c r="J94" t="s">
        <v>849</v>
      </c>
      <c r="K94" t="s">
        <v>850</v>
      </c>
      <c r="L94" t="s">
        <v>851</v>
      </c>
      <c r="M94" t="s">
        <v>328</v>
      </c>
      <c r="N94" t="s">
        <v>67</v>
      </c>
    </row>
    <row r="95" spans="2:14" ht="10.5" customHeight="1">
      <c r="B95" t="s">
        <v>19</v>
      </c>
      <c r="C95">
        <v>26372471</v>
      </c>
      <c r="D95" t="s">
        <v>852</v>
      </c>
      <c r="E95" t="s">
        <v>853</v>
      </c>
      <c r="F95" t="s">
        <v>854</v>
      </c>
      <c r="G95" t="s">
        <v>855</v>
      </c>
      <c r="J95" t="s">
        <v>594</v>
      </c>
      <c r="K95" t="s">
        <v>856</v>
      </c>
      <c r="L95" t="s">
        <v>857</v>
      </c>
      <c r="N95" t="s">
        <v>67</v>
      </c>
    </row>
    <row r="96" spans="2:14" ht="10.5" customHeight="1">
      <c r="B96" t="s">
        <v>19</v>
      </c>
      <c r="C96">
        <v>30357358</v>
      </c>
      <c r="D96" t="s">
        <v>858</v>
      </c>
      <c r="E96" t="s">
        <v>859</v>
      </c>
      <c r="F96" t="s">
        <v>860</v>
      </c>
      <c r="G96" t="s">
        <v>861</v>
      </c>
      <c r="H96" t="s">
        <v>513</v>
      </c>
      <c r="J96" t="s">
        <v>672</v>
      </c>
      <c r="K96" t="s">
        <v>862</v>
      </c>
      <c r="L96" t="s">
        <v>863</v>
      </c>
      <c r="M96" t="s">
        <v>328</v>
      </c>
      <c r="N96" t="s">
        <v>67</v>
      </c>
    </row>
    <row r="97" spans="2:14" ht="10.5" customHeight="1">
      <c r="B97" t="s">
        <v>19</v>
      </c>
      <c r="C97">
        <v>31507051</v>
      </c>
      <c r="D97" t="s">
        <v>864</v>
      </c>
      <c r="E97" t="s">
        <v>865</v>
      </c>
      <c r="F97" t="s">
        <v>798</v>
      </c>
      <c r="G97" t="s">
        <v>866</v>
      </c>
      <c r="H97" t="s">
        <v>513</v>
      </c>
      <c r="J97" t="s">
        <v>594</v>
      </c>
      <c r="K97" t="s">
        <v>867</v>
      </c>
      <c r="L97" t="s">
        <v>868</v>
      </c>
      <c r="M97" t="s">
        <v>328</v>
      </c>
      <c r="N97" t="s">
        <v>67</v>
      </c>
    </row>
    <row r="98" spans="2:14" ht="10.5" customHeight="1">
      <c r="B98" t="s">
        <v>19</v>
      </c>
      <c r="C98">
        <v>31507051</v>
      </c>
      <c r="D98" t="s">
        <v>864</v>
      </c>
      <c r="E98" t="s">
        <v>865</v>
      </c>
      <c r="F98" t="s">
        <v>798</v>
      </c>
      <c r="G98" t="s">
        <v>866</v>
      </c>
      <c r="H98" t="s">
        <v>513</v>
      </c>
      <c r="J98" t="s">
        <v>594</v>
      </c>
      <c r="K98" t="s">
        <v>597</v>
      </c>
      <c r="L98" t="s">
        <v>598</v>
      </c>
      <c r="M98" t="s">
        <v>328</v>
      </c>
      <c r="N98" t="s">
        <v>67</v>
      </c>
    </row>
    <row r="99" spans="2:14" ht="10.5" customHeight="1">
      <c r="B99" t="s">
        <v>19</v>
      </c>
      <c r="C99">
        <v>31656509</v>
      </c>
      <c r="D99" t="s">
        <v>869</v>
      </c>
      <c r="E99" t="s">
        <v>870</v>
      </c>
      <c r="F99" t="s">
        <v>772</v>
      </c>
      <c r="G99" t="s">
        <v>871</v>
      </c>
      <c r="H99" t="s">
        <v>513</v>
      </c>
      <c r="J99" t="s">
        <v>594</v>
      </c>
      <c r="K99" t="s">
        <v>872</v>
      </c>
      <c r="L99" t="s">
        <v>873</v>
      </c>
      <c r="M99" t="s">
        <v>328</v>
      </c>
      <c r="N99" t="s">
        <v>67</v>
      </c>
    </row>
    <row r="100" spans="2:14" ht="10.5" customHeight="1">
      <c r="B100" t="s">
        <v>19</v>
      </c>
      <c r="C100">
        <v>31527550</v>
      </c>
      <c r="D100" t="s">
        <v>874</v>
      </c>
      <c r="E100" t="s">
        <v>875</v>
      </c>
      <c r="F100" t="s">
        <v>798</v>
      </c>
      <c r="G100" t="s">
        <v>876</v>
      </c>
      <c r="H100" t="s">
        <v>513</v>
      </c>
      <c r="J100" t="s">
        <v>594</v>
      </c>
      <c r="K100" t="s">
        <v>872</v>
      </c>
      <c r="L100" t="s">
        <v>873</v>
      </c>
      <c r="M100" t="s">
        <v>328</v>
      </c>
      <c r="N100" t="s">
        <v>67</v>
      </c>
    </row>
    <row r="101" spans="2:14" ht="10.5" customHeight="1">
      <c r="B101" t="s">
        <v>19</v>
      </c>
      <c r="C101">
        <v>31527550</v>
      </c>
      <c r="D101" t="s">
        <v>874</v>
      </c>
      <c r="E101" t="s">
        <v>875</v>
      </c>
      <c r="F101" t="s">
        <v>798</v>
      </c>
      <c r="G101" t="s">
        <v>876</v>
      </c>
      <c r="J101" t="s">
        <v>594</v>
      </c>
      <c r="K101" t="s">
        <v>877</v>
      </c>
      <c r="L101" t="s">
        <v>878</v>
      </c>
      <c r="N101" t="s">
        <v>67</v>
      </c>
    </row>
    <row r="102" spans="2:14" ht="10.5" customHeight="1">
      <c r="B102" t="s">
        <v>19</v>
      </c>
      <c r="C102">
        <v>31527550</v>
      </c>
      <c r="D102" t="s">
        <v>874</v>
      </c>
      <c r="E102" t="s">
        <v>875</v>
      </c>
      <c r="F102" t="s">
        <v>798</v>
      </c>
      <c r="G102" t="s">
        <v>876</v>
      </c>
      <c r="J102" t="s">
        <v>594</v>
      </c>
      <c r="K102" t="s">
        <v>879</v>
      </c>
      <c r="L102" t="s">
        <v>880</v>
      </c>
      <c r="N102" t="s">
        <v>67</v>
      </c>
    </row>
    <row r="103" spans="2:14" ht="10.5" customHeight="1">
      <c r="B103" t="s">
        <v>19</v>
      </c>
      <c r="C103">
        <v>31527550</v>
      </c>
      <c r="D103" t="s">
        <v>874</v>
      </c>
      <c r="E103" t="s">
        <v>875</v>
      </c>
      <c r="F103" t="s">
        <v>798</v>
      </c>
      <c r="G103" t="s">
        <v>876</v>
      </c>
      <c r="H103" t="s">
        <v>513</v>
      </c>
      <c r="J103" t="s">
        <v>594</v>
      </c>
      <c r="K103" t="s">
        <v>881</v>
      </c>
      <c r="L103" t="s">
        <v>882</v>
      </c>
      <c r="M103" t="s">
        <v>328</v>
      </c>
      <c r="N103" t="s">
        <v>67</v>
      </c>
    </row>
    <row r="104" spans="2:14" ht="10.5" customHeight="1">
      <c r="B104" t="s">
        <v>19</v>
      </c>
      <c r="C104">
        <v>31527550</v>
      </c>
      <c r="D104" t="s">
        <v>874</v>
      </c>
      <c r="E104" t="s">
        <v>875</v>
      </c>
      <c r="F104" t="s">
        <v>798</v>
      </c>
      <c r="G104" t="s">
        <v>876</v>
      </c>
      <c r="J104" t="s">
        <v>594</v>
      </c>
      <c r="K104" t="s">
        <v>883</v>
      </c>
      <c r="L104" t="s">
        <v>884</v>
      </c>
      <c r="N104" t="s">
        <v>67</v>
      </c>
    </row>
    <row r="105" spans="2:14" ht="10.5" customHeight="1">
      <c r="B105" t="s">
        <v>19</v>
      </c>
      <c r="C105">
        <v>31210868</v>
      </c>
      <c r="D105" t="s">
        <v>885</v>
      </c>
      <c r="E105" t="s">
        <v>886</v>
      </c>
      <c r="F105" t="s">
        <v>887</v>
      </c>
      <c r="G105" t="s">
        <v>888</v>
      </c>
      <c r="H105" t="s">
        <v>513</v>
      </c>
      <c r="J105" t="s">
        <v>599</v>
      </c>
      <c r="K105" t="s">
        <v>889</v>
      </c>
      <c r="L105" t="s">
        <v>890</v>
      </c>
      <c r="M105" t="s">
        <v>328</v>
      </c>
      <c r="N105" t="s">
        <v>67</v>
      </c>
    </row>
    <row r="106" spans="2:14" ht="10.5" customHeight="1">
      <c r="B106" t="s">
        <v>19</v>
      </c>
      <c r="C106">
        <v>31477661</v>
      </c>
      <c r="D106" t="s">
        <v>891</v>
      </c>
      <c r="E106" t="s">
        <v>892</v>
      </c>
      <c r="F106" t="s">
        <v>860</v>
      </c>
      <c r="G106" t="s">
        <v>893</v>
      </c>
      <c r="H106" t="s">
        <v>513</v>
      </c>
      <c r="J106" t="s">
        <v>672</v>
      </c>
      <c r="K106" t="s">
        <v>894</v>
      </c>
      <c r="L106" t="s">
        <v>895</v>
      </c>
      <c r="M106" t="s">
        <v>328</v>
      </c>
      <c r="N106" t="s">
        <v>239</v>
      </c>
    </row>
    <row r="107" spans="2:14" ht="10.5" customHeight="1">
      <c r="B107" t="s">
        <v>19</v>
      </c>
      <c r="C107">
        <v>26493505</v>
      </c>
      <c r="D107" t="s">
        <v>896</v>
      </c>
      <c r="E107" t="s">
        <v>897</v>
      </c>
      <c r="F107" t="s">
        <v>716</v>
      </c>
      <c r="G107" t="s">
        <v>898</v>
      </c>
      <c r="H107" t="s">
        <v>513</v>
      </c>
      <c r="J107" t="s">
        <v>718</v>
      </c>
      <c r="K107" t="s">
        <v>899</v>
      </c>
      <c r="L107" t="s">
        <v>900</v>
      </c>
      <c r="M107" t="s">
        <v>328</v>
      </c>
      <c r="N107" t="s">
        <v>67</v>
      </c>
    </row>
    <row r="108" spans="2:14" ht="10.5" customHeight="1">
      <c r="B108" t="s">
        <v>19</v>
      </c>
      <c r="C108">
        <v>31206861</v>
      </c>
      <c r="D108" t="s">
        <v>901</v>
      </c>
      <c r="E108" t="s">
        <v>902</v>
      </c>
      <c r="F108" t="s">
        <v>785</v>
      </c>
      <c r="G108" t="s">
        <v>903</v>
      </c>
      <c r="J108" t="s">
        <v>665</v>
      </c>
      <c r="K108" t="s">
        <v>904</v>
      </c>
      <c r="L108" t="s">
        <v>905</v>
      </c>
      <c r="N108" t="s">
        <v>67</v>
      </c>
    </row>
    <row r="109" spans="2:14" ht="10.5" customHeight="1">
      <c r="B109" t="s">
        <v>19</v>
      </c>
      <c r="C109">
        <v>31206861</v>
      </c>
      <c r="D109" t="s">
        <v>901</v>
      </c>
      <c r="E109" t="s">
        <v>902</v>
      </c>
      <c r="F109" t="s">
        <v>785</v>
      </c>
      <c r="G109" t="s">
        <v>903</v>
      </c>
      <c r="J109" t="s">
        <v>665</v>
      </c>
      <c r="K109" t="s">
        <v>906</v>
      </c>
      <c r="L109" t="s">
        <v>907</v>
      </c>
      <c r="N109" t="s">
        <v>67</v>
      </c>
    </row>
    <row r="110" spans="2:14" ht="10.5" customHeight="1">
      <c r="B110" t="s">
        <v>19</v>
      </c>
      <c r="C110">
        <v>31206861</v>
      </c>
      <c r="D110" t="s">
        <v>901</v>
      </c>
      <c r="E110" t="s">
        <v>902</v>
      </c>
      <c r="F110" t="s">
        <v>785</v>
      </c>
      <c r="G110" t="s">
        <v>903</v>
      </c>
      <c r="J110" t="s">
        <v>665</v>
      </c>
      <c r="K110" t="s">
        <v>908</v>
      </c>
      <c r="L110" t="s">
        <v>909</v>
      </c>
      <c r="N110" t="s">
        <v>67</v>
      </c>
    </row>
    <row r="111" spans="2:14" ht="10.5" customHeight="1">
      <c r="B111" t="s">
        <v>19</v>
      </c>
      <c r="C111">
        <v>31206861</v>
      </c>
      <c r="D111" t="s">
        <v>901</v>
      </c>
      <c r="E111" t="s">
        <v>902</v>
      </c>
      <c r="F111" t="s">
        <v>785</v>
      </c>
      <c r="G111" t="s">
        <v>903</v>
      </c>
      <c r="J111" t="s">
        <v>665</v>
      </c>
      <c r="K111" t="s">
        <v>910</v>
      </c>
      <c r="L111" t="s">
        <v>911</v>
      </c>
      <c r="N111" t="s">
        <v>67</v>
      </c>
    </row>
    <row r="112" spans="2:14" ht="10.5" customHeight="1">
      <c r="B112" t="s">
        <v>19</v>
      </c>
      <c r="C112">
        <v>31206861</v>
      </c>
      <c r="D112" t="s">
        <v>901</v>
      </c>
      <c r="E112" t="s">
        <v>902</v>
      </c>
      <c r="F112" t="s">
        <v>785</v>
      </c>
      <c r="G112" t="s">
        <v>903</v>
      </c>
      <c r="J112" t="s">
        <v>665</v>
      </c>
      <c r="K112" t="s">
        <v>912</v>
      </c>
      <c r="L112" t="s">
        <v>913</v>
      </c>
      <c r="N112" t="s">
        <v>67</v>
      </c>
    </row>
    <row r="113" spans="2:14" ht="10.5" customHeight="1">
      <c r="B113" t="s">
        <v>19</v>
      </c>
      <c r="C113">
        <v>31206861</v>
      </c>
      <c r="D113" t="s">
        <v>901</v>
      </c>
      <c r="E113" t="s">
        <v>902</v>
      </c>
      <c r="F113" t="s">
        <v>785</v>
      </c>
      <c r="G113" t="s">
        <v>903</v>
      </c>
      <c r="J113" t="s">
        <v>665</v>
      </c>
      <c r="K113" t="s">
        <v>914</v>
      </c>
      <c r="L113" t="s">
        <v>915</v>
      </c>
      <c r="N113" t="s">
        <v>67</v>
      </c>
    </row>
    <row r="114" spans="2:14" ht="10.5" customHeight="1">
      <c r="B114" t="s">
        <v>19</v>
      </c>
      <c r="C114">
        <v>31206861</v>
      </c>
      <c r="D114" t="s">
        <v>901</v>
      </c>
      <c r="E114" t="s">
        <v>902</v>
      </c>
      <c r="F114" t="s">
        <v>785</v>
      </c>
      <c r="G114" t="s">
        <v>903</v>
      </c>
      <c r="J114" t="s">
        <v>665</v>
      </c>
      <c r="K114" t="s">
        <v>916</v>
      </c>
      <c r="L114" t="s">
        <v>917</v>
      </c>
      <c r="N114" t="s">
        <v>67</v>
      </c>
    </row>
    <row r="115" spans="2:14" ht="10.5" customHeight="1">
      <c r="B115" t="s">
        <v>19</v>
      </c>
      <c r="C115">
        <v>31206861</v>
      </c>
      <c r="D115" t="s">
        <v>901</v>
      </c>
      <c r="E115" t="s">
        <v>902</v>
      </c>
      <c r="F115" t="s">
        <v>785</v>
      </c>
      <c r="G115" t="s">
        <v>903</v>
      </c>
      <c r="J115" t="s">
        <v>665</v>
      </c>
      <c r="K115" t="s">
        <v>918</v>
      </c>
      <c r="L115" t="s">
        <v>919</v>
      </c>
      <c r="N115" t="s">
        <v>67</v>
      </c>
    </row>
    <row r="116" spans="2:14" ht="10.5" customHeight="1">
      <c r="B116" t="s">
        <v>19</v>
      </c>
      <c r="C116">
        <v>31206861</v>
      </c>
      <c r="D116" t="s">
        <v>901</v>
      </c>
      <c r="E116" t="s">
        <v>902</v>
      </c>
      <c r="F116" t="s">
        <v>785</v>
      </c>
      <c r="G116" t="s">
        <v>903</v>
      </c>
      <c r="J116" t="s">
        <v>665</v>
      </c>
      <c r="K116" t="s">
        <v>920</v>
      </c>
      <c r="L116" t="s">
        <v>921</v>
      </c>
      <c r="N116" t="s">
        <v>67</v>
      </c>
    </row>
    <row r="117" spans="2:14" ht="10.5" customHeight="1">
      <c r="B117" t="s">
        <v>19</v>
      </c>
      <c r="C117">
        <v>31206861</v>
      </c>
      <c r="D117" t="s">
        <v>901</v>
      </c>
      <c r="E117" t="s">
        <v>902</v>
      </c>
      <c r="F117" t="s">
        <v>785</v>
      </c>
      <c r="G117" t="s">
        <v>903</v>
      </c>
      <c r="J117" t="s">
        <v>665</v>
      </c>
      <c r="K117" t="s">
        <v>922</v>
      </c>
      <c r="L117" t="s">
        <v>923</v>
      </c>
      <c r="N117" t="s">
        <v>67</v>
      </c>
    </row>
    <row r="118" spans="2:14" ht="10.5" customHeight="1">
      <c r="B118" t="s">
        <v>19</v>
      </c>
      <c r="C118">
        <v>31206861</v>
      </c>
      <c r="D118" t="s">
        <v>901</v>
      </c>
      <c r="E118" t="s">
        <v>902</v>
      </c>
      <c r="F118" t="s">
        <v>785</v>
      </c>
      <c r="G118" t="s">
        <v>903</v>
      </c>
      <c r="J118" t="s">
        <v>665</v>
      </c>
      <c r="K118" t="s">
        <v>924</v>
      </c>
      <c r="L118" t="s">
        <v>925</v>
      </c>
      <c r="N118" t="s">
        <v>67</v>
      </c>
    </row>
    <row r="119" spans="2:14" ht="10.5" customHeight="1">
      <c r="B119" t="s">
        <v>19</v>
      </c>
      <c r="C119">
        <v>31206861</v>
      </c>
      <c r="D119" t="s">
        <v>901</v>
      </c>
      <c r="E119" t="s">
        <v>902</v>
      </c>
      <c r="F119" t="s">
        <v>785</v>
      </c>
      <c r="G119" t="s">
        <v>903</v>
      </c>
      <c r="J119" t="s">
        <v>665</v>
      </c>
      <c r="K119" t="s">
        <v>926</v>
      </c>
      <c r="L119" t="s">
        <v>927</v>
      </c>
      <c r="N119" t="s">
        <v>67</v>
      </c>
    </row>
    <row r="120" spans="2:14" ht="10.5" customHeight="1">
      <c r="B120" t="s">
        <v>19</v>
      </c>
      <c r="C120">
        <v>31206861</v>
      </c>
      <c r="D120" t="s">
        <v>901</v>
      </c>
      <c r="E120" t="s">
        <v>902</v>
      </c>
      <c r="F120" t="s">
        <v>785</v>
      </c>
      <c r="G120" t="s">
        <v>903</v>
      </c>
      <c r="J120" t="s">
        <v>665</v>
      </c>
      <c r="K120" t="s">
        <v>668</v>
      </c>
      <c r="L120" t="s">
        <v>669</v>
      </c>
      <c r="N120" t="s">
        <v>67</v>
      </c>
    </row>
    <row r="121" spans="2:14" ht="10.5" customHeight="1">
      <c r="B121" t="s">
        <v>19</v>
      </c>
      <c r="C121">
        <v>31206861</v>
      </c>
      <c r="D121" t="s">
        <v>901</v>
      </c>
      <c r="E121" t="s">
        <v>902</v>
      </c>
      <c r="F121" t="s">
        <v>785</v>
      </c>
      <c r="G121" t="s">
        <v>903</v>
      </c>
      <c r="J121" t="s">
        <v>665</v>
      </c>
      <c r="K121" t="s">
        <v>670</v>
      </c>
      <c r="L121" t="s">
        <v>671</v>
      </c>
      <c r="N121" t="s">
        <v>67</v>
      </c>
    </row>
    <row r="122" spans="2:14" ht="10.5" customHeight="1">
      <c r="B122" t="s">
        <v>19</v>
      </c>
      <c r="C122">
        <v>31206861</v>
      </c>
      <c r="D122" t="s">
        <v>901</v>
      </c>
      <c r="E122" t="s">
        <v>902</v>
      </c>
      <c r="F122" t="s">
        <v>785</v>
      </c>
      <c r="G122" t="s">
        <v>903</v>
      </c>
      <c r="J122" t="s">
        <v>665</v>
      </c>
      <c r="K122" t="s">
        <v>928</v>
      </c>
      <c r="L122" t="s">
        <v>929</v>
      </c>
      <c r="N122" t="s">
        <v>67</v>
      </c>
    </row>
    <row r="123" spans="2:14" ht="10.5" customHeight="1">
      <c r="B123" t="s">
        <v>19</v>
      </c>
      <c r="C123">
        <v>31206861</v>
      </c>
      <c r="D123" t="s">
        <v>901</v>
      </c>
      <c r="E123" t="s">
        <v>902</v>
      </c>
      <c r="F123" t="s">
        <v>785</v>
      </c>
      <c r="G123" t="s">
        <v>903</v>
      </c>
      <c r="J123" t="s">
        <v>665</v>
      </c>
      <c r="K123" t="s">
        <v>930</v>
      </c>
      <c r="L123" t="s">
        <v>931</v>
      </c>
      <c r="N123" t="s">
        <v>67</v>
      </c>
    </row>
    <row r="124" spans="2:14" ht="10.5" customHeight="1">
      <c r="B124" t="s">
        <v>19</v>
      </c>
      <c r="C124">
        <v>31206861</v>
      </c>
      <c r="D124" t="s">
        <v>901</v>
      </c>
      <c r="E124" t="s">
        <v>902</v>
      </c>
      <c r="F124" t="s">
        <v>785</v>
      </c>
      <c r="G124" t="s">
        <v>903</v>
      </c>
      <c r="J124" t="s">
        <v>665</v>
      </c>
      <c r="K124" t="s">
        <v>696</v>
      </c>
      <c r="L124" t="s">
        <v>932</v>
      </c>
      <c r="N124" t="s">
        <v>67</v>
      </c>
    </row>
    <row r="125" spans="2:14" ht="10.5" customHeight="1">
      <c r="B125" t="s">
        <v>19</v>
      </c>
      <c r="C125">
        <v>31206861</v>
      </c>
      <c r="D125" t="s">
        <v>901</v>
      </c>
      <c r="E125" t="s">
        <v>902</v>
      </c>
      <c r="F125" t="s">
        <v>785</v>
      </c>
      <c r="G125" t="s">
        <v>903</v>
      </c>
      <c r="J125" t="s">
        <v>665</v>
      </c>
      <c r="K125" t="s">
        <v>933</v>
      </c>
      <c r="L125" t="s">
        <v>934</v>
      </c>
      <c r="N125" t="s">
        <v>67</v>
      </c>
    </row>
    <row r="126" spans="2:14" ht="10.5" customHeight="1">
      <c r="B126" t="s">
        <v>19</v>
      </c>
      <c r="C126">
        <v>31206861</v>
      </c>
      <c r="D126" t="s">
        <v>901</v>
      </c>
      <c r="E126" t="s">
        <v>902</v>
      </c>
      <c r="F126" t="s">
        <v>785</v>
      </c>
      <c r="G126" t="s">
        <v>903</v>
      </c>
      <c r="J126" t="s">
        <v>665</v>
      </c>
      <c r="K126" t="s">
        <v>935</v>
      </c>
      <c r="L126" t="s">
        <v>936</v>
      </c>
      <c r="N126" t="s">
        <v>67</v>
      </c>
    </row>
    <row r="127" spans="2:14" ht="10.5" customHeight="1">
      <c r="B127" t="s">
        <v>19</v>
      </c>
      <c r="C127">
        <v>31255076</v>
      </c>
      <c r="D127" t="s">
        <v>937</v>
      </c>
      <c r="E127" t="s">
        <v>938</v>
      </c>
      <c r="F127" t="s">
        <v>798</v>
      </c>
      <c r="G127" t="s">
        <v>939</v>
      </c>
      <c r="H127" t="s">
        <v>513</v>
      </c>
      <c r="J127" t="s">
        <v>594</v>
      </c>
      <c r="K127" t="s">
        <v>802</v>
      </c>
      <c r="L127" t="s">
        <v>803</v>
      </c>
      <c r="M127" t="s">
        <v>328</v>
      </c>
      <c r="N127" t="s">
        <v>67</v>
      </c>
    </row>
    <row r="128" spans="2:14" ht="10.5" customHeight="1">
      <c r="B128" t="s">
        <v>19</v>
      </c>
      <c r="C128">
        <v>26356490</v>
      </c>
      <c r="D128" t="s">
        <v>940</v>
      </c>
      <c r="E128" t="s">
        <v>941</v>
      </c>
      <c r="F128" t="s">
        <v>716</v>
      </c>
      <c r="G128" t="s">
        <v>942</v>
      </c>
      <c r="H128" t="s">
        <v>513</v>
      </c>
      <c r="J128" t="s">
        <v>718</v>
      </c>
      <c r="K128" t="s">
        <v>719</v>
      </c>
      <c r="L128" t="s">
        <v>720</v>
      </c>
      <c r="M128" t="s">
        <v>328</v>
      </c>
      <c r="N128" t="s">
        <v>239</v>
      </c>
    </row>
    <row r="129" spans="2:14" ht="10.5" customHeight="1">
      <c r="B129" t="s">
        <v>19</v>
      </c>
      <c r="C129">
        <v>30360689</v>
      </c>
      <c r="D129" t="s">
        <v>943</v>
      </c>
      <c r="E129" t="s">
        <v>944</v>
      </c>
      <c r="F129" t="s">
        <v>716</v>
      </c>
      <c r="G129" t="s">
        <v>945</v>
      </c>
      <c r="H129" t="s">
        <v>513</v>
      </c>
      <c r="J129" t="s">
        <v>718</v>
      </c>
      <c r="K129" t="s">
        <v>946</v>
      </c>
      <c r="L129" t="s">
        <v>947</v>
      </c>
      <c r="M129" t="s">
        <v>328</v>
      </c>
      <c r="N129" t="s">
        <v>67</v>
      </c>
    </row>
    <row r="130" spans="2:14" ht="10.5" customHeight="1">
      <c r="B130" t="s">
        <v>19</v>
      </c>
      <c r="C130">
        <v>31392467</v>
      </c>
      <c r="D130" t="s">
        <v>948</v>
      </c>
      <c r="E130" t="s">
        <v>949</v>
      </c>
      <c r="F130" t="s">
        <v>860</v>
      </c>
      <c r="G130" t="s">
        <v>950</v>
      </c>
      <c r="H130" t="s">
        <v>513</v>
      </c>
      <c r="J130" t="s">
        <v>702</v>
      </c>
      <c r="K130" t="s">
        <v>702</v>
      </c>
      <c r="L130" t="s">
        <v>703</v>
      </c>
      <c r="M130" t="s">
        <v>328</v>
      </c>
      <c r="N130" t="s">
        <v>67</v>
      </c>
    </row>
    <row r="131" spans="2:14" ht="10.5" customHeight="1">
      <c r="B131" t="s">
        <v>19</v>
      </c>
      <c r="C131">
        <v>31640290</v>
      </c>
      <c r="D131" t="s">
        <v>951</v>
      </c>
      <c r="E131" t="s">
        <v>952</v>
      </c>
      <c r="F131" t="s">
        <v>772</v>
      </c>
      <c r="G131" t="s">
        <v>953</v>
      </c>
      <c r="H131" t="s">
        <v>513</v>
      </c>
      <c r="J131" t="s">
        <v>594</v>
      </c>
      <c r="K131" t="s">
        <v>877</v>
      </c>
      <c r="L131" t="s">
        <v>878</v>
      </c>
      <c r="M131" t="s">
        <v>328</v>
      </c>
      <c r="N131" t="s">
        <v>67</v>
      </c>
    </row>
    <row r="132" spans="2:14" ht="10.5" customHeight="1">
      <c r="B132" t="s">
        <v>19</v>
      </c>
      <c r="C132">
        <v>31640290</v>
      </c>
      <c r="D132" t="s">
        <v>951</v>
      </c>
      <c r="E132" t="s">
        <v>952</v>
      </c>
      <c r="F132" t="s">
        <v>772</v>
      </c>
      <c r="G132" t="s">
        <v>953</v>
      </c>
      <c r="H132" t="s">
        <v>513</v>
      </c>
      <c r="J132" t="s">
        <v>594</v>
      </c>
      <c r="K132" t="s">
        <v>879</v>
      </c>
      <c r="L132" t="s">
        <v>880</v>
      </c>
      <c r="M132" t="s">
        <v>328</v>
      </c>
      <c r="N132" t="s">
        <v>67</v>
      </c>
    </row>
    <row r="133" spans="2:14" ht="10.5" customHeight="1">
      <c r="B133" t="s">
        <v>19</v>
      </c>
      <c r="C133">
        <v>31640290</v>
      </c>
      <c r="D133" t="s">
        <v>951</v>
      </c>
      <c r="E133" t="s">
        <v>952</v>
      </c>
      <c r="F133" t="s">
        <v>772</v>
      </c>
      <c r="G133" t="s">
        <v>953</v>
      </c>
      <c r="H133" t="s">
        <v>513</v>
      </c>
      <c r="J133" t="s">
        <v>594</v>
      </c>
      <c r="K133" t="s">
        <v>883</v>
      </c>
      <c r="L133" t="s">
        <v>884</v>
      </c>
      <c r="M133" t="s">
        <v>328</v>
      </c>
      <c r="N133" t="s">
        <v>67</v>
      </c>
    </row>
    <row r="134" spans="2:14" ht="10.5" customHeight="1">
      <c r="B134" t="s">
        <v>19</v>
      </c>
      <c r="C134">
        <v>30477728</v>
      </c>
      <c r="D134" t="s">
        <v>954</v>
      </c>
      <c r="E134" t="s">
        <v>955</v>
      </c>
      <c r="F134" t="s">
        <v>956</v>
      </c>
      <c r="G134" t="s">
        <v>957</v>
      </c>
      <c r="H134" t="s">
        <v>513</v>
      </c>
      <c r="J134" t="s">
        <v>958</v>
      </c>
      <c r="K134" t="s">
        <v>959</v>
      </c>
      <c r="L134" t="s">
        <v>960</v>
      </c>
      <c r="M134" t="s">
        <v>328</v>
      </c>
      <c r="N134" t="s">
        <v>67</v>
      </c>
    </row>
    <row r="135" spans="2:14" ht="10.5" customHeight="1">
      <c r="B135" t="s">
        <v>19</v>
      </c>
      <c r="C135">
        <v>26356606</v>
      </c>
      <c r="D135" t="s">
        <v>961</v>
      </c>
      <c r="E135" t="s">
        <v>962</v>
      </c>
      <c r="F135" t="s">
        <v>963</v>
      </c>
      <c r="G135" t="s">
        <v>964</v>
      </c>
      <c r="J135" t="s">
        <v>693</v>
      </c>
      <c r="K135" t="s">
        <v>965</v>
      </c>
      <c r="L135" t="s">
        <v>966</v>
      </c>
      <c r="N135" t="s">
        <v>67</v>
      </c>
    </row>
    <row r="136" spans="2:14" ht="10.5" customHeight="1">
      <c r="B136" t="s">
        <v>19</v>
      </c>
      <c r="C136">
        <v>26356606</v>
      </c>
      <c r="D136" t="s">
        <v>961</v>
      </c>
      <c r="E136" t="s">
        <v>962</v>
      </c>
      <c r="F136" t="s">
        <v>963</v>
      </c>
      <c r="G136" t="s">
        <v>964</v>
      </c>
      <c r="J136" t="s">
        <v>693</v>
      </c>
      <c r="K136" t="s">
        <v>967</v>
      </c>
      <c r="L136" t="s">
        <v>968</v>
      </c>
      <c r="N136" t="s">
        <v>67</v>
      </c>
    </row>
    <row r="137" spans="2:14" ht="10.5" customHeight="1">
      <c r="B137" t="s">
        <v>19</v>
      </c>
      <c r="C137">
        <v>26356606</v>
      </c>
      <c r="D137" t="s">
        <v>961</v>
      </c>
      <c r="E137" t="s">
        <v>962</v>
      </c>
      <c r="F137" t="s">
        <v>963</v>
      </c>
      <c r="G137" t="s">
        <v>964</v>
      </c>
      <c r="J137" t="s">
        <v>693</v>
      </c>
      <c r="K137" t="s">
        <v>969</v>
      </c>
      <c r="L137" t="s">
        <v>970</v>
      </c>
      <c r="N137" t="s">
        <v>67</v>
      </c>
    </row>
    <row r="138" spans="2:14" ht="10.5" customHeight="1">
      <c r="B138" t="s">
        <v>19</v>
      </c>
      <c r="C138">
        <v>26356606</v>
      </c>
      <c r="D138" t="s">
        <v>961</v>
      </c>
      <c r="E138" t="s">
        <v>962</v>
      </c>
      <c r="F138" t="s">
        <v>963</v>
      </c>
      <c r="G138" t="s">
        <v>964</v>
      </c>
      <c r="J138" t="s">
        <v>693</v>
      </c>
      <c r="K138" t="s">
        <v>694</v>
      </c>
      <c r="L138" t="s">
        <v>695</v>
      </c>
      <c r="N138" t="s">
        <v>67</v>
      </c>
    </row>
    <row r="139" spans="2:14" ht="10.5" customHeight="1">
      <c r="B139" t="s">
        <v>19</v>
      </c>
      <c r="C139">
        <v>26356606</v>
      </c>
      <c r="D139" t="s">
        <v>961</v>
      </c>
      <c r="E139" t="s">
        <v>962</v>
      </c>
      <c r="F139" t="s">
        <v>963</v>
      </c>
      <c r="G139" t="s">
        <v>964</v>
      </c>
      <c r="J139" t="s">
        <v>693</v>
      </c>
      <c r="K139" t="s">
        <v>971</v>
      </c>
      <c r="L139" t="s">
        <v>972</v>
      </c>
      <c r="N139" t="s">
        <v>67</v>
      </c>
    </row>
    <row r="140" spans="2:14" ht="10.5" customHeight="1">
      <c r="B140" t="s">
        <v>19</v>
      </c>
      <c r="C140">
        <v>26356606</v>
      </c>
      <c r="D140" t="s">
        <v>961</v>
      </c>
      <c r="E140" t="s">
        <v>962</v>
      </c>
      <c r="F140" t="s">
        <v>963</v>
      </c>
      <c r="G140" t="s">
        <v>964</v>
      </c>
      <c r="J140" t="s">
        <v>693</v>
      </c>
      <c r="K140" t="s">
        <v>696</v>
      </c>
      <c r="L140" t="s">
        <v>697</v>
      </c>
      <c r="N140" t="s">
        <v>67</v>
      </c>
    </row>
    <row r="141" spans="2:14" ht="10.5" customHeight="1">
      <c r="B141" t="s">
        <v>19</v>
      </c>
      <c r="C141">
        <v>30390730</v>
      </c>
      <c r="D141" t="s">
        <v>973</v>
      </c>
      <c r="E141" t="s">
        <v>974</v>
      </c>
      <c r="F141" t="s">
        <v>860</v>
      </c>
      <c r="G141" t="s">
        <v>975</v>
      </c>
      <c r="H141" t="s">
        <v>513</v>
      </c>
      <c r="J141" t="s">
        <v>672</v>
      </c>
      <c r="K141" t="s">
        <v>894</v>
      </c>
      <c r="L141" t="s">
        <v>895</v>
      </c>
      <c r="M141" t="s">
        <v>328</v>
      </c>
      <c r="N141" t="s">
        <v>239</v>
      </c>
    </row>
    <row r="142" spans="2:14" ht="10.5" customHeight="1">
      <c r="B142" t="s">
        <v>19</v>
      </c>
      <c r="C142">
        <v>31225744</v>
      </c>
      <c r="D142" t="s">
        <v>976</v>
      </c>
      <c r="E142" t="s">
        <v>977</v>
      </c>
      <c r="F142" t="s">
        <v>798</v>
      </c>
      <c r="G142" t="s">
        <v>978</v>
      </c>
      <c r="H142" t="s">
        <v>511</v>
      </c>
      <c r="J142" t="s">
        <v>604</v>
      </c>
      <c r="K142" t="s">
        <v>979</v>
      </c>
      <c r="L142" t="s">
        <v>980</v>
      </c>
      <c r="M142" t="s">
        <v>328</v>
      </c>
      <c r="N142" t="s">
        <v>67</v>
      </c>
    </row>
    <row r="143" spans="2:14" ht="10.5" customHeight="1">
      <c r="B143" t="s">
        <v>19</v>
      </c>
      <c r="C143">
        <v>28074201</v>
      </c>
      <c r="D143" t="s">
        <v>981</v>
      </c>
      <c r="E143" t="s">
        <v>982</v>
      </c>
      <c r="F143" t="s">
        <v>555</v>
      </c>
      <c r="G143" t="s">
        <v>983</v>
      </c>
      <c r="H143" t="s">
        <v>513</v>
      </c>
      <c r="J143" t="s">
        <v>551</v>
      </c>
      <c r="K143" t="s">
        <v>551</v>
      </c>
      <c r="L143" t="s">
        <v>552</v>
      </c>
      <c r="M143" t="s">
        <v>328</v>
      </c>
      <c r="N143" t="s">
        <v>239</v>
      </c>
    </row>
    <row r="144" spans="2:14" ht="10.5" customHeight="1">
      <c r="B144" t="s">
        <v>19</v>
      </c>
      <c r="C144">
        <v>31381940</v>
      </c>
      <c r="D144" t="s">
        <v>984</v>
      </c>
      <c r="E144" t="s">
        <v>985</v>
      </c>
      <c r="F144" t="s">
        <v>798</v>
      </c>
      <c r="G144" t="s">
        <v>986</v>
      </c>
      <c r="H144" t="s">
        <v>52</v>
      </c>
      <c r="J144" t="s">
        <v>604</v>
      </c>
      <c r="K144" t="s">
        <v>987</v>
      </c>
      <c r="L144" t="s">
        <v>988</v>
      </c>
      <c r="M144" t="s">
        <v>328</v>
      </c>
      <c r="N144" t="s">
        <v>67</v>
      </c>
    </row>
    <row r="145" spans="2:14" ht="10.5" customHeight="1">
      <c r="B145" t="s">
        <v>19</v>
      </c>
      <c r="C145">
        <v>31660346</v>
      </c>
      <c r="D145" t="s">
        <v>989</v>
      </c>
      <c r="E145" t="s">
        <v>990</v>
      </c>
      <c r="F145" t="s">
        <v>772</v>
      </c>
      <c r="G145" t="s">
        <v>991</v>
      </c>
      <c r="H145" t="s">
        <v>513</v>
      </c>
      <c r="J145" t="s">
        <v>604</v>
      </c>
      <c r="K145" t="s">
        <v>992</v>
      </c>
      <c r="L145" t="s">
        <v>993</v>
      </c>
      <c r="M145" t="s">
        <v>328</v>
      </c>
      <c r="N145" t="s">
        <v>67</v>
      </c>
    </row>
    <row r="146" spans="2:14" ht="10.5" customHeight="1">
      <c r="B146" t="s">
        <v>19</v>
      </c>
      <c r="C146">
        <v>31653316</v>
      </c>
      <c r="D146" t="s">
        <v>994</v>
      </c>
      <c r="E146" t="s">
        <v>995</v>
      </c>
      <c r="F146" t="s">
        <v>772</v>
      </c>
      <c r="G146" t="s">
        <v>996</v>
      </c>
      <c r="J146" t="s">
        <v>604</v>
      </c>
      <c r="K146" t="s">
        <v>997</v>
      </c>
      <c r="L146" t="s">
        <v>998</v>
      </c>
      <c r="N146" t="s">
        <v>67</v>
      </c>
    </row>
    <row r="147" spans="2:14" ht="10.5" customHeight="1">
      <c r="B147" t="s">
        <v>19</v>
      </c>
      <c r="C147">
        <v>31536045</v>
      </c>
      <c r="D147" t="s">
        <v>999</v>
      </c>
      <c r="E147" t="s">
        <v>1000</v>
      </c>
      <c r="F147" t="s">
        <v>1001</v>
      </c>
      <c r="G147" t="s">
        <v>1002</v>
      </c>
      <c r="H147" t="s">
        <v>513</v>
      </c>
      <c r="J147" t="s">
        <v>675</v>
      </c>
      <c r="K147" t="s">
        <v>678</v>
      </c>
      <c r="L147" t="s">
        <v>679</v>
      </c>
      <c r="M147" t="s">
        <v>328</v>
      </c>
      <c r="N147" t="s">
        <v>67</v>
      </c>
    </row>
    <row r="148" spans="2:14" ht="10.5" customHeight="1">
      <c r="B148" t="s">
        <v>19</v>
      </c>
      <c r="C148">
        <v>31536045</v>
      </c>
      <c r="D148" t="s">
        <v>999</v>
      </c>
      <c r="E148" t="s">
        <v>1000</v>
      </c>
      <c r="F148" t="s">
        <v>1001</v>
      </c>
      <c r="G148" t="s">
        <v>1002</v>
      </c>
      <c r="H148" t="s">
        <v>513</v>
      </c>
      <c r="J148" t="s">
        <v>675</v>
      </c>
      <c r="K148" t="s">
        <v>684</v>
      </c>
      <c r="L148" t="s">
        <v>685</v>
      </c>
      <c r="M148" t="s">
        <v>328</v>
      </c>
      <c r="N148" t="s">
        <v>67</v>
      </c>
    </row>
    <row r="149" spans="2:14" ht="10.5" customHeight="1">
      <c r="B149" t="s">
        <v>19</v>
      </c>
      <c r="C149">
        <v>31536045</v>
      </c>
      <c r="D149" t="s">
        <v>999</v>
      </c>
      <c r="E149" t="s">
        <v>1000</v>
      </c>
      <c r="F149" t="s">
        <v>1001</v>
      </c>
      <c r="G149" t="s">
        <v>1002</v>
      </c>
      <c r="H149" t="s">
        <v>513</v>
      </c>
      <c r="J149" t="s">
        <v>675</v>
      </c>
      <c r="K149" t="s">
        <v>686</v>
      </c>
      <c r="L149" t="s">
        <v>687</v>
      </c>
      <c r="M149" t="s">
        <v>328</v>
      </c>
      <c r="N149" t="s">
        <v>67</v>
      </c>
    </row>
    <row r="150" spans="2:14" ht="10.5" customHeight="1">
      <c r="B150" t="s">
        <v>19</v>
      </c>
      <c r="C150">
        <v>31536045</v>
      </c>
      <c r="D150" t="s">
        <v>999</v>
      </c>
      <c r="E150" t="s">
        <v>1000</v>
      </c>
      <c r="F150" t="s">
        <v>1001</v>
      </c>
      <c r="G150" t="s">
        <v>1002</v>
      </c>
      <c r="H150" t="s">
        <v>513</v>
      </c>
      <c r="J150" t="s">
        <v>675</v>
      </c>
      <c r="K150" t="s">
        <v>688</v>
      </c>
      <c r="L150" t="s">
        <v>689</v>
      </c>
      <c r="M150" t="s">
        <v>328</v>
      </c>
      <c r="N150" t="s">
        <v>67</v>
      </c>
    </row>
    <row r="151" spans="2:14" ht="10.5" customHeight="1">
      <c r="B151" t="s">
        <v>19</v>
      </c>
      <c r="C151">
        <v>26447754</v>
      </c>
      <c r="D151" t="s">
        <v>1003</v>
      </c>
      <c r="E151" t="s">
        <v>1004</v>
      </c>
      <c r="F151" t="s">
        <v>1005</v>
      </c>
      <c r="G151" t="s">
        <v>1006</v>
      </c>
      <c r="H151" t="s">
        <v>52</v>
      </c>
      <c r="J151" t="s">
        <v>604</v>
      </c>
      <c r="K151" t="s">
        <v>1007</v>
      </c>
      <c r="L151" t="s">
        <v>1008</v>
      </c>
      <c r="M151" t="s">
        <v>328</v>
      </c>
      <c r="N151" t="s">
        <v>67</v>
      </c>
    </row>
    <row r="152" spans="2:14" ht="10.5" customHeight="1">
      <c r="B152" t="s">
        <v>19</v>
      </c>
      <c r="C152">
        <v>28072605</v>
      </c>
      <c r="D152" t="s">
        <v>1009</v>
      </c>
      <c r="E152" t="s">
        <v>1010</v>
      </c>
      <c r="F152" t="s">
        <v>785</v>
      </c>
      <c r="G152" t="s">
        <v>1011</v>
      </c>
      <c r="J152" t="s">
        <v>780</v>
      </c>
      <c r="K152" t="s">
        <v>1012</v>
      </c>
      <c r="L152" t="s">
        <v>1013</v>
      </c>
      <c r="N152" t="s">
        <v>67</v>
      </c>
    </row>
    <row r="153" spans="2:14" ht="10.5" customHeight="1">
      <c r="B153" t="s">
        <v>19</v>
      </c>
      <c r="C153">
        <v>28072605</v>
      </c>
      <c r="D153" t="s">
        <v>1009</v>
      </c>
      <c r="E153" t="s">
        <v>1010</v>
      </c>
      <c r="F153" t="s">
        <v>785</v>
      </c>
      <c r="G153" t="s">
        <v>1011</v>
      </c>
      <c r="H153" t="s">
        <v>513</v>
      </c>
      <c r="J153" t="s">
        <v>780</v>
      </c>
      <c r="K153" t="s">
        <v>1014</v>
      </c>
      <c r="L153" t="s">
        <v>1015</v>
      </c>
      <c r="M153" t="s">
        <v>328</v>
      </c>
      <c r="N153" t="s">
        <v>67</v>
      </c>
    </row>
    <row r="154" spans="2:14" ht="10.5" customHeight="1">
      <c r="B154" t="s">
        <v>19</v>
      </c>
      <c r="C154">
        <v>28072605</v>
      </c>
      <c r="D154" t="s">
        <v>1009</v>
      </c>
      <c r="E154" t="s">
        <v>1010</v>
      </c>
      <c r="F154" t="s">
        <v>785</v>
      </c>
      <c r="G154" t="s">
        <v>1011</v>
      </c>
      <c r="J154" t="s">
        <v>780</v>
      </c>
      <c r="K154" t="s">
        <v>1016</v>
      </c>
      <c r="L154" t="s">
        <v>1017</v>
      </c>
      <c r="N154" t="s">
        <v>67</v>
      </c>
    </row>
    <row r="155" spans="2:14" ht="10.5" customHeight="1">
      <c r="B155" t="s">
        <v>19</v>
      </c>
      <c r="C155">
        <v>28072605</v>
      </c>
      <c r="D155" t="s">
        <v>1009</v>
      </c>
      <c r="E155" t="s">
        <v>1010</v>
      </c>
      <c r="F155" t="s">
        <v>785</v>
      </c>
      <c r="G155" t="s">
        <v>1011</v>
      </c>
      <c r="J155" t="s">
        <v>780</v>
      </c>
      <c r="K155" t="s">
        <v>1018</v>
      </c>
      <c r="L155" t="s">
        <v>1019</v>
      </c>
      <c r="N155" t="s">
        <v>67</v>
      </c>
    </row>
    <row r="156" spans="2:14" ht="10.5" customHeight="1">
      <c r="B156" t="s">
        <v>19</v>
      </c>
      <c r="C156">
        <v>28072605</v>
      </c>
      <c r="D156" t="s">
        <v>1009</v>
      </c>
      <c r="E156" t="s">
        <v>1010</v>
      </c>
      <c r="F156" t="s">
        <v>785</v>
      </c>
      <c r="G156" t="s">
        <v>1011</v>
      </c>
      <c r="J156" t="s">
        <v>780</v>
      </c>
      <c r="K156" t="s">
        <v>1020</v>
      </c>
      <c r="L156" t="s">
        <v>1021</v>
      </c>
      <c r="N156" t="s">
        <v>67</v>
      </c>
    </row>
    <row r="157" spans="2:14" ht="10.5" customHeight="1">
      <c r="B157" t="s">
        <v>19</v>
      </c>
      <c r="C157">
        <v>28072605</v>
      </c>
      <c r="D157" t="s">
        <v>1009</v>
      </c>
      <c r="E157" t="s">
        <v>1010</v>
      </c>
      <c r="F157" t="s">
        <v>785</v>
      </c>
      <c r="G157" t="s">
        <v>1011</v>
      </c>
      <c r="J157" t="s">
        <v>780</v>
      </c>
      <c r="K157" t="s">
        <v>1022</v>
      </c>
      <c r="L157" t="s">
        <v>1023</v>
      </c>
      <c r="N157" t="s">
        <v>67</v>
      </c>
    </row>
    <row r="158" spans="2:14" ht="10.5" customHeight="1">
      <c r="B158" t="s">
        <v>19</v>
      </c>
      <c r="C158">
        <v>27880204</v>
      </c>
      <c r="D158" t="s">
        <v>1024</v>
      </c>
      <c r="E158" t="s">
        <v>1025</v>
      </c>
      <c r="F158" t="s">
        <v>963</v>
      </c>
      <c r="G158" t="s">
        <v>1026</v>
      </c>
      <c r="H158" t="s">
        <v>513</v>
      </c>
      <c r="J158" t="s">
        <v>70</v>
      </c>
      <c r="K158" t="s">
        <v>70</v>
      </c>
      <c r="L158" t="s">
        <v>75</v>
      </c>
      <c r="M158" t="s">
        <v>328</v>
      </c>
      <c r="N158" t="s">
        <v>67</v>
      </c>
    </row>
    <row r="159" spans="2:14" ht="10.5" customHeight="1">
      <c r="B159" t="s">
        <v>19</v>
      </c>
      <c r="C159">
        <v>26510566</v>
      </c>
      <c r="D159" t="s">
        <v>1027</v>
      </c>
      <c r="E159" t="s">
        <v>1028</v>
      </c>
      <c r="F159" t="s">
        <v>1029</v>
      </c>
      <c r="G159" t="s">
        <v>1030</v>
      </c>
      <c r="H159" t="s">
        <v>511</v>
      </c>
      <c r="J159" t="s">
        <v>665</v>
      </c>
      <c r="K159" t="s">
        <v>670</v>
      </c>
      <c r="L159" t="s">
        <v>671</v>
      </c>
      <c r="M159" t="s">
        <v>328</v>
      </c>
      <c r="N159" t="s">
        <v>67</v>
      </c>
    </row>
    <row r="160" spans="2:14" ht="10.5" customHeight="1">
      <c r="B160" t="s">
        <v>19</v>
      </c>
      <c r="C160">
        <v>26510566</v>
      </c>
      <c r="D160" t="s">
        <v>1027</v>
      </c>
      <c r="E160" t="s">
        <v>1028</v>
      </c>
      <c r="F160" t="s">
        <v>1029</v>
      </c>
      <c r="G160" t="s">
        <v>1030</v>
      </c>
      <c r="J160" t="s">
        <v>690</v>
      </c>
      <c r="K160" t="s">
        <v>1031</v>
      </c>
      <c r="L160" t="s">
        <v>1032</v>
      </c>
      <c r="N160" t="s">
        <v>67</v>
      </c>
    </row>
    <row r="161" spans="2:14" ht="10.5" customHeight="1">
      <c r="B161" t="s">
        <v>19</v>
      </c>
      <c r="C161">
        <v>26510566</v>
      </c>
      <c r="D161" t="s">
        <v>1027</v>
      </c>
      <c r="E161" t="s">
        <v>1028</v>
      </c>
      <c r="F161" t="s">
        <v>1029</v>
      </c>
      <c r="G161" t="s">
        <v>1030</v>
      </c>
      <c r="J161" t="s">
        <v>698</v>
      </c>
      <c r="K161" t="s">
        <v>698</v>
      </c>
      <c r="L161" t="s">
        <v>699</v>
      </c>
      <c r="N161" t="s">
        <v>67</v>
      </c>
    </row>
    <row r="162" spans="2:14" ht="10.5" customHeight="1">
      <c r="B162" t="s">
        <v>19</v>
      </c>
      <c r="C162">
        <v>26505355</v>
      </c>
      <c r="D162" t="s">
        <v>1033</v>
      </c>
      <c r="E162" t="s">
        <v>1034</v>
      </c>
      <c r="F162" t="s">
        <v>887</v>
      </c>
      <c r="G162" t="s">
        <v>1035</v>
      </c>
      <c r="H162" t="s">
        <v>513</v>
      </c>
      <c r="J162" t="s">
        <v>599</v>
      </c>
      <c r="K162" t="s">
        <v>1036</v>
      </c>
      <c r="L162" t="s">
        <v>1037</v>
      </c>
      <c r="M162" t="s">
        <v>328</v>
      </c>
      <c r="N162" t="s">
        <v>67</v>
      </c>
    </row>
    <row r="163" spans="2:14" ht="10.5" customHeight="1">
      <c r="B163" t="s">
        <v>19</v>
      </c>
      <c r="C163">
        <v>26510614</v>
      </c>
      <c r="D163" t="s">
        <v>1038</v>
      </c>
      <c r="E163" t="s">
        <v>1039</v>
      </c>
      <c r="F163" t="s">
        <v>1040</v>
      </c>
      <c r="G163" t="s">
        <v>1041</v>
      </c>
      <c r="H163" t="s">
        <v>513</v>
      </c>
      <c r="J163" t="s">
        <v>602</v>
      </c>
      <c r="K163" t="s">
        <v>602</v>
      </c>
      <c r="L163" t="s">
        <v>603</v>
      </c>
      <c r="M163" t="s">
        <v>328</v>
      </c>
      <c r="N163" t="s">
        <v>67</v>
      </c>
    </row>
    <row r="164" spans="2:14" ht="10.5" customHeight="1">
      <c r="B164" t="s">
        <v>19</v>
      </c>
      <c r="C164">
        <v>26541080</v>
      </c>
      <c r="D164" t="s">
        <v>1042</v>
      </c>
      <c r="E164" t="s">
        <v>1043</v>
      </c>
      <c r="F164" t="s">
        <v>860</v>
      </c>
      <c r="G164" t="s">
        <v>1044</v>
      </c>
      <c r="H164" t="s">
        <v>513</v>
      </c>
      <c r="J164" t="s">
        <v>672</v>
      </c>
      <c r="K164" t="s">
        <v>680</v>
      </c>
      <c r="L164" t="s">
        <v>1045</v>
      </c>
      <c r="M164" t="s">
        <v>328</v>
      </c>
      <c r="N164" t="s">
        <v>67</v>
      </c>
    </row>
    <row r="165" spans="2:14" ht="10.5" customHeight="1">
      <c r="B165" t="s">
        <v>19</v>
      </c>
      <c r="C165">
        <v>26652552</v>
      </c>
      <c r="D165" t="s">
        <v>1046</v>
      </c>
      <c r="E165" t="s">
        <v>1047</v>
      </c>
      <c r="F165" t="s">
        <v>1048</v>
      </c>
      <c r="G165" t="s">
        <v>1049</v>
      </c>
      <c r="H165" t="s">
        <v>513</v>
      </c>
      <c r="J165" t="s">
        <v>665</v>
      </c>
      <c r="K165" t="s">
        <v>1050</v>
      </c>
      <c r="L165" t="s">
        <v>1051</v>
      </c>
      <c r="M165" t="s">
        <v>328</v>
      </c>
      <c r="N165" t="s">
        <v>67</v>
      </c>
    </row>
    <row r="166" spans="2:14" ht="10.5" customHeight="1">
      <c r="B166" t="s">
        <v>19</v>
      </c>
      <c r="C166">
        <v>26755262</v>
      </c>
      <c r="D166" t="s">
        <v>1052</v>
      </c>
      <c r="E166" t="s">
        <v>1053</v>
      </c>
      <c r="F166" t="s">
        <v>1054</v>
      </c>
      <c r="G166" t="s">
        <v>1055</v>
      </c>
      <c r="H166" t="s">
        <v>513</v>
      </c>
      <c r="J166" t="s">
        <v>1056</v>
      </c>
      <c r="K166" t="s">
        <v>1057</v>
      </c>
      <c r="L166" t="s">
        <v>1058</v>
      </c>
      <c r="M166" t="s">
        <v>328</v>
      </c>
      <c r="N166" t="s">
        <v>67</v>
      </c>
    </row>
    <row r="167" spans="2:14" ht="10.5" customHeight="1">
      <c r="B167" t="s">
        <v>19</v>
      </c>
      <c r="C167">
        <v>30941947</v>
      </c>
      <c r="D167" t="s">
        <v>1059</v>
      </c>
      <c r="E167" t="s">
        <v>1060</v>
      </c>
      <c r="F167" t="s">
        <v>772</v>
      </c>
      <c r="G167" t="s">
        <v>1061</v>
      </c>
      <c r="H167" t="s">
        <v>511</v>
      </c>
      <c r="J167" t="s">
        <v>774</v>
      </c>
      <c r="K167" t="s">
        <v>774</v>
      </c>
      <c r="L167" t="s">
        <v>775</v>
      </c>
      <c r="M167" t="s">
        <v>328</v>
      </c>
      <c r="N167" t="s">
        <v>67</v>
      </c>
    </row>
    <row r="168" spans="2:14" ht="10.5" customHeight="1">
      <c r="B168" t="s">
        <v>19</v>
      </c>
      <c r="C168">
        <v>31445540</v>
      </c>
      <c r="D168" t="s">
        <v>1062</v>
      </c>
      <c r="E168" t="s">
        <v>1063</v>
      </c>
      <c r="F168" t="s">
        <v>785</v>
      </c>
      <c r="G168" t="s">
        <v>1064</v>
      </c>
      <c r="H168" t="s">
        <v>513</v>
      </c>
      <c r="J168" t="s">
        <v>665</v>
      </c>
      <c r="K168" t="s">
        <v>935</v>
      </c>
      <c r="L168" t="s">
        <v>936</v>
      </c>
      <c r="M168" t="s">
        <v>328</v>
      </c>
      <c r="N168" t="s">
        <v>67</v>
      </c>
    </row>
    <row r="169" spans="2:14" ht="10.5" customHeight="1">
      <c r="B169" t="s">
        <v>19</v>
      </c>
      <c r="C169">
        <v>31445540</v>
      </c>
      <c r="D169" t="s">
        <v>1062</v>
      </c>
      <c r="E169" t="s">
        <v>1063</v>
      </c>
      <c r="F169" t="s">
        <v>785</v>
      </c>
      <c r="G169" t="s">
        <v>1064</v>
      </c>
      <c r="H169" t="s">
        <v>513</v>
      </c>
      <c r="J169" t="s">
        <v>672</v>
      </c>
      <c r="K169" t="s">
        <v>1065</v>
      </c>
      <c r="L169" t="s">
        <v>1066</v>
      </c>
      <c r="M169" t="s">
        <v>328</v>
      </c>
      <c r="N169" t="s">
        <v>67</v>
      </c>
    </row>
    <row r="170" spans="2:14" ht="10.5" customHeight="1">
      <c r="B170" t="s">
        <v>19</v>
      </c>
      <c r="C170">
        <v>31445540</v>
      </c>
      <c r="D170" t="s">
        <v>1062</v>
      </c>
      <c r="E170" t="s">
        <v>1063</v>
      </c>
      <c r="F170" t="s">
        <v>785</v>
      </c>
      <c r="G170" t="s">
        <v>1064</v>
      </c>
      <c r="H170" t="s">
        <v>513</v>
      </c>
      <c r="J170" t="s">
        <v>672</v>
      </c>
      <c r="K170" t="s">
        <v>1067</v>
      </c>
      <c r="L170" t="s">
        <v>1068</v>
      </c>
      <c r="M170" t="s">
        <v>328</v>
      </c>
      <c r="N170" t="s">
        <v>67</v>
      </c>
    </row>
    <row r="171" spans="2:14" ht="10.5" customHeight="1">
      <c r="B171" t="s">
        <v>19</v>
      </c>
      <c r="C171">
        <v>31445540</v>
      </c>
      <c r="D171" t="s">
        <v>1062</v>
      </c>
      <c r="E171" t="s">
        <v>1063</v>
      </c>
      <c r="F171" t="s">
        <v>785</v>
      </c>
      <c r="G171" t="s">
        <v>1064</v>
      </c>
      <c r="H171" t="s">
        <v>513</v>
      </c>
      <c r="J171" t="s">
        <v>1069</v>
      </c>
      <c r="K171" t="s">
        <v>1070</v>
      </c>
      <c r="L171" t="s">
        <v>1071</v>
      </c>
      <c r="M171" t="s">
        <v>328</v>
      </c>
      <c r="N171" t="s">
        <v>67</v>
      </c>
    </row>
    <row r="172" spans="2:14" ht="10.5" customHeight="1">
      <c r="B172" t="s">
        <v>19</v>
      </c>
      <c r="C172">
        <v>31445540</v>
      </c>
      <c r="D172" t="s">
        <v>1062</v>
      </c>
      <c r="E172" t="s">
        <v>1063</v>
      </c>
      <c r="F172" t="s">
        <v>785</v>
      </c>
      <c r="G172" t="s">
        <v>1064</v>
      </c>
      <c r="H172" t="s">
        <v>513</v>
      </c>
      <c r="J172" t="s">
        <v>1069</v>
      </c>
      <c r="K172" t="s">
        <v>1072</v>
      </c>
      <c r="L172" t="s">
        <v>1073</v>
      </c>
      <c r="M172" t="s">
        <v>328</v>
      </c>
      <c r="N172" t="s">
        <v>67</v>
      </c>
    </row>
    <row r="173" spans="2:14" ht="10.5" customHeight="1">
      <c r="B173" t="s">
        <v>19</v>
      </c>
      <c r="C173">
        <v>31423652</v>
      </c>
      <c r="D173" t="s">
        <v>1074</v>
      </c>
      <c r="E173" t="s">
        <v>1075</v>
      </c>
      <c r="F173" t="s">
        <v>887</v>
      </c>
      <c r="G173" t="s">
        <v>1076</v>
      </c>
      <c r="H173" t="s">
        <v>513</v>
      </c>
      <c r="J173" t="s">
        <v>1077</v>
      </c>
      <c r="K173" t="s">
        <v>1078</v>
      </c>
      <c r="L173" t="s">
        <v>1079</v>
      </c>
      <c r="M173" t="s">
        <v>328</v>
      </c>
      <c r="N173" t="s">
        <v>67</v>
      </c>
    </row>
    <row r="174" spans="2:14" ht="10.5" customHeight="1">
      <c r="B174" t="s">
        <v>19</v>
      </c>
      <c r="C174">
        <v>31191071</v>
      </c>
      <c r="D174" t="s">
        <v>1080</v>
      </c>
      <c r="E174" t="s">
        <v>1081</v>
      </c>
      <c r="F174" t="s">
        <v>1001</v>
      </c>
      <c r="G174" t="s">
        <v>1082</v>
      </c>
      <c r="H174" t="s">
        <v>513</v>
      </c>
      <c r="J174" t="s">
        <v>675</v>
      </c>
      <c r="K174" t="s">
        <v>676</v>
      </c>
      <c r="L174" t="s">
        <v>677</v>
      </c>
      <c r="M174" t="s">
        <v>328</v>
      </c>
      <c r="N174" t="s">
        <v>67</v>
      </c>
    </row>
    <row r="175" spans="2:14" ht="10.5" customHeight="1">
      <c r="B175" t="s">
        <v>19</v>
      </c>
      <c r="C175">
        <v>31417272</v>
      </c>
      <c r="D175" t="s">
        <v>1083</v>
      </c>
      <c r="E175" t="s">
        <v>1084</v>
      </c>
      <c r="F175" t="s">
        <v>574</v>
      </c>
      <c r="G175" t="s">
        <v>1085</v>
      </c>
      <c r="H175" t="s">
        <v>513</v>
      </c>
      <c r="J175" t="s">
        <v>551</v>
      </c>
      <c r="K175" t="s">
        <v>551</v>
      </c>
      <c r="L175" t="s">
        <v>552</v>
      </c>
      <c r="M175" t="s">
        <v>328</v>
      </c>
      <c r="N175" t="s">
        <v>67</v>
      </c>
    </row>
    <row r="176" spans="2:14" ht="10.5" customHeight="1">
      <c r="B176" t="s">
        <v>19</v>
      </c>
      <c r="C176">
        <v>31417272</v>
      </c>
      <c r="D176" t="s">
        <v>1083</v>
      </c>
      <c r="E176" t="s">
        <v>1084</v>
      </c>
      <c r="F176" t="s">
        <v>574</v>
      </c>
      <c r="G176" t="s">
        <v>1085</v>
      </c>
      <c r="H176" t="s">
        <v>505</v>
      </c>
      <c r="J176" t="s">
        <v>551</v>
      </c>
      <c r="K176" t="s">
        <v>551</v>
      </c>
      <c r="L176" t="s">
        <v>552</v>
      </c>
      <c r="M176" t="s">
        <v>328</v>
      </c>
      <c r="N176" t="s">
        <v>67</v>
      </c>
    </row>
    <row r="177" spans="2:14" ht="10.5" customHeight="1">
      <c r="B177" t="s">
        <v>19</v>
      </c>
      <c r="C177">
        <v>31417272</v>
      </c>
      <c r="D177" t="s">
        <v>1083</v>
      </c>
      <c r="E177" t="s">
        <v>1084</v>
      </c>
      <c r="F177" t="s">
        <v>574</v>
      </c>
      <c r="G177" t="s">
        <v>1085</v>
      </c>
      <c r="H177" t="s">
        <v>514</v>
      </c>
      <c r="J177" t="s">
        <v>551</v>
      </c>
      <c r="K177" t="s">
        <v>551</v>
      </c>
      <c r="L177" t="s">
        <v>552</v>
      </c>
      <c r="M177" t="s">
        <v>328</v>
      </c>
      <c r="N177" t="s">
        <v>239</v>
      </c>
    </row>
    <row r="178" spans="2:14" ht="10.5" customHeight="1">
      <c r="B178" t="s">
        <v>19</v>
      </c>
      <c r="C178">
        <v>31417272</v>
      </c>
      <c r="D178" t="s">
        <v>1083</v>
      </c>
      <c r="E178" t="s">
        <v>1084</v>
      </c>
      <c r="F178" t="s">
        <v>574</v>
      </c>
      <c r="G178" t="s">
        <v>1085</v>
      </c>
      <c r="H178" t="s">
        <v>514</v>
      </c>
      <c r="J178" t="s">
        <v>602</v>
      </c>
      <c r="K178" t="s">
        <v>602</v>
      </c>
      <c r="L178" t="s">
        <v>603</v>
      </c>
      <c r="M178" t="s">
        <v>328</v>
      </c>
      <c r="N178" t="s">
        <v>239</v>
      </c>
    </row>
    <row r="179" spans="2:14" ht="10.5" customHeight="1">
      <c r="B179" t="s">
        <v>19</v>
      </c>
      <c r="C179">
        <v>31417272</v>
      </c>
      <c r="D179" t="s">
        <v>1083</v>
      </c>
      <c r="E179" t="s">
        <v>1084</v>
      </c>
      <c r="F179" t="s">
        <v>574</v>
      </c>
      <c r="G179" t="s">
        <v>1085</v>
      </c>
      <c r="H179" t="s">
        <v>513</v>
      </c>
      <c r="J179" t="s">
        <v>576</v>
      </c>
      <c r="K179" t="s">
        <v>577</v>
      </c>
      <c r="L179" t="s">
        <v>578</v>
      </c>
      <c r="M179" t="s">
        <v>328</v>
      </c>
      <c r="N179" t="s">
        <v>67</v>
      </c>
    </row>
    <row r="180" spans="2:14" ht="10.5" customHeight="1">
      <c r="B180" t="s">
        <v>19</v>
      </c>
      <c r="C180">
        <v>31417272</v>
      </c>
      <c r="D180" t="s">
        <v>1083</v>
      </c>
      <c r="E180" t="s">
        <v>1084</v>
      </c>
      <c r="F180" t="s">
        <v>574</v>
      </c>
      <c r="G180" t="s">
        <v>1085</v>
      </c>
      <c r="H180" t="s">
        <v>514</v>
      </c>
      <c r="J180" t="s">
        <v>576</v>
      </c>
      <c r="K180" t="s">
        <v>1086</v>
      </c>
      <c r="L180" t="s">
        <v>1087</v>
      </c>
      <c r="M180" t="s">
        <v>328</v>
      </c>
      <c r="N180" t="s">
        <v>239</v>
      </c>
    </row>
    <row r="181" spans="2:14" ht="10.5" customHeight="1">
      <c r="B181" t="s">
        <v>19</v>
      </c>
      <c r="C181">
        <v>31417272</v>
      </c>
      <c r="D181" t="s">
        <v>1083</v>
      </c>
      <c r="E181" t="s">
        <v>1084</v>
      </c>
      <c r="F181" t="s">
        <v>574</v>
      </c>
      <c r="G181" t="s">
        <v>1085</v>
      </c>
      <c r="H181" t="s">
        <v>513</v>
      </c>
      <c r="J181" t="s">
        <v>576</v>
      </c>
      <c r="K181" t="s">
        <v>1086</v>
      </c>
      <c r="L181" t="s">
        <v>1087</v>
      </c>
      <c r="M181" t="s">
        <v>328</v>
      </c>
      <c r="N181" t="s">
        <v>67</v>
      </c>
    </row>
    <row r="182" spans="2:14" ht="10.5" customHeight="1">
      <c r="B182" t="s">
        <v>19</v>
      </c>
      <c r="C182">
        <v>31417272</v>
      </c>
      <c r="D182" t="s">
        <v>1083</v>
      </c>
      <c r="E182" t="s">
        <v>1084</v>
      </c>
      <c r="F182" t="s">
        <v>574</v>
      </c>
      <c r="G182" t="s">
        <v>1085</v>
      </c>
      <c r="H182" t="s">
        <v>509</v>
      </c>
      <c r="J182" t="s">
        <v>604</v>
      </c>
      <c r="K182" t="s">
        <v>607</v>
      </c>
      <c r="L182" t="s">
        <v>608</v>
      </c>
      <c r="M182" t="s">
        <v>328</v>
      </c>
      <c r="N182" t="s">
        <v>67</v>
      </c>
    </row>
    <row r="183" spans="2:14" ht="10.5" customHeight="1">
      <c r="B183" t="s">
        <v>19</v>
      </c>
      <c r="C183">
        <v>31417272</v>
      </c>
      <c r="D183" t="s">
        <v>1083</v>
      </c>
      <c r="E183" t="s">
        <v>1084</v>
      </c>
      <c r="F183" t="s">
        <v>574</v>
      </c>
      <c r="G183" t="s">
        <v>1085</v>
      </c>
      <c r="H183" t="s">
        <v>514</v>
      </c>
      <c r="J183" t="s">
        <v>604</v>
      </c>
      <c r="K183" t="s">
        <v>607</v>
      </c>
      <c r="L183" t="s">
        <v>608</v>
      </c>
      <c r="M183" t="s">
        <v>328</v>
      </c>
      <c r="N183" t="s">
        <v>239</v>
      </c>
    </row>
    <row r="184" spans="2:14" ht="10.5" customHeight="1">
      <c r="B184" t="s">
        <v>19</v>
      </c>
      <c r="C184">
        <v>31417272</v>
      </c>
      <c r="D184" t="s">
        <v>1083</v>
      </c>
      <c r="E184" t="s">
        <v>1084</v>
      </c>
      <c r="F184" t="s">
        <v>574</v>
      </c>
      <c r="G184" t="s">
        <v>1085</v>
      </c>
      <c r="J184" t="s">
        <v>656</v>
      </c>
      <c r="K184" t="s">
        <v>659</v>
      </c>
      <c r="L184" t="s">
        <v>660</v>
      </c>
      <c r="N184" t="s">
        <v>67</v>
      </c>
    </row>
    <row r="185" spans="2:14" ht="10.5" customHeight="1">
      <c r="B185" t="s">
        <v>19</v>
      </c>
      <c r="C185">
        <v>31417272</v>
      </c>
      <c r="D185" t="s">
        <v>1083</v>
      </c>
      <c r="E185" t="s">
        <v>1084</v>
      </c>
      <c r="F185" t="s">
        <v>574</v>
      </c>
      <c r="G185" t="s">
        <v>1085</v>
      </c>
      <c r="H185" t="s">
        <v>514</v>
      </c>
      <c r="J185" t="s">
        <v>672</v>
      </c>
      <c r="K185" t="s">
        <v>862</v>
      </c>
      <c r="L185" t="s">
        <v>863</v>
      </c>
      <c r="M185" t="s">
        <v>328</v>
      </c>
      <c r="N185" t="s">
        <v>239</v>
      </c>
    </row>
    <row r="186" spans="2:14" ht="10.5" customHeight="1">
      <c r="B186" t="s">
        <v>19</v>
      </c>
      <c r="C186">
        <v>31417272</v>
      </c>
      <c r="D186" t="s">
        <v>1083</v>
      </c>
      <c r="E186" t="s">
        <v>1084</v>
      </c>
      <c r="F186" t="s">
        <v>574</v>
      </c>
      <c r="G186" t="s">
        <v>1085</v>
      </c>
      <c r="H186" t="s">
        <v>513</v>
      </c>
      <c r="J186" t="s">
        <v>693</v>
      </c>
      <c r="K186" t="s">
        <v>965</v>
      </c>
      <c r="L186" t="s">
        <v>966</v>
      </c>
      <c r="M186" t="s">
        <v>328</v>
      </c>
      <c r="N186" t="s">
        <v>67</v>
      </c>
    </row>
    <row r="187" spans="2:14" ht="10.5" customHeight="1">
      <c r="B187" t="s">
        <v>19</v>
      </c>
      <c r="C187">
        <v>31417272</v>
      </c>
      <c r="D187" t="s">
        <v>1083</v>
      </c>
      <c r="E187" t="s">
        <v>1084</v>
      </c>
      <c r="F187" t="s">
        <v>574</v>
      </c>
      <c r="G187" t="s">
        <v>1085</v>
      </c>
      <c r="H187" t="s">
        <v>514</v>
      </c>
      <c r="J187" t="s">
        <v>693</v>
      </c>
      <c r="K187" t="s">
        <v>696</v>
      </c>
      <c r="L187" t="s">
        <v>697</v>
      </c>
      <c r="M187" t="s">
        <v>328</v>
      </c>
      <c r="N187" t="s">
        <v>239</v>
      </c>
    </row>
    <row r="188" spans="2:14" ht="10.5" customHeight="1">
      <c r="B188" t="s">
        <v>19</v>
      </c>
      <c r="C188">
        <v>31417272</v>
      </c>
      <c r="D188" t="s">
        <v>1083</v>
      </c>
      <c r="E188" t="s">
        <v>1084</v>
      </c>
      <c r="F188" t="s">
        <v>574</v>
      </c>
      <c r="G188" t="s">
        <v>1085</v>
      </c>
      <c r="H188" t="s">
        <v>509</v>
      </c>
      <c r="J188" t="s">
        <v>693</v>
      </c>
      <c r="K188" t="s">
        <v>696</v>
      </c>
      <c r="L188" t="s">
        <v>697</v>
      </c>
      <c r="M188" t="s">
        <v>328</v>
      </c>
      <c r="N188" t="s">
        <v>67</v>
      </c>
    </row>
    <row r="189" spans="2:14" ht="10.5" customHeight="1">
      <c r="B189" t="s">
        <v>19</v>
      </c>
      <c r="C189">
        <v>31417272</v>
      </c>
      <c r="D189" t="s">
        <v>1083</v>
      </c>
      <c r="E189" t="s">
        <v>1084</v>
      </c>
      <c r="F189" t="s">
        <v>574</v>
      </c>
      <c r="G189" t="s">
        <v>1085</v>
      </c>
      <c r="H189" t="s">
        <v>505</v>
      </c>
      <c r="J189" t="s">
        <v>774</v>
      </c>
      <c r="K189" t="s">
        <v>774</v>
      </c>
      <c r="L189" t="s">
        <v>775</v>
      </c>
      <c r="M189" t="s">
        <v>328</v>
      </c>
      <c r="N189" t="s">
        <v>67</v>
      </c>
    </row>
    <row r="190" spans="2:14" ht="10.5" customHeight="1">
      <c r="B190" t="s">
        <v>19</v>
      </c>
      <c r="C190">
        <v>31417272</v>
      </c>
      <c r="D190" t="s">
        <v>1083</v>
      </c>
      <c r="E190" t="s">
        <v>1084</v>
      </c>
      <c r="F190" t="s">
        <v>574</v>
      </c>
      <c r="G190" t="s">
        <v>1085</v>
      </c>
      <c r="H190" t="s">
        <v>513</v>
      </c>
      <c r="J190" t="s">
        <v>774</v>
      </c>
      <c r="K190" t="s">
        <v>774</v>
      </c>
      <c r="L190" t="s">
        <v>775</v>
      </c>
      <c r="M190" t="s">
        <v>328</v>
      </c>
      <c r="N190" t="s">
        <v>67</v>
      </c>
    </row>
    <row r="191" spans="2:14" ht="10.5" customHeight="1">
      <c r="B191" t="s">
        <v>19</v>
      </c>
      <c r="C191">
        <v>31417272</v>
      </c>
      <c r="D191" t="s">
        <v>1083</v>
      </c>
      <c r="E191" t="s">
        <v>1084</v>
      </c>
      <c r="F191" t="s">
        <v>574</v>
      </c>
      <c r="G191" t="s">
        <v>1085</v>
      </c>
      <c r="H191" t="s">
        <v>514</v>
      </c>
      <c r="J191" t="s">
        <v>774</v>
      </c>
      <c r="K191" t="s">
        <v>774</v>
      </c>
      <c r="L191" t="s">
        <v>775</v>
      </c>
      <c r="M191" t="s">
        <v>328</v>
      </c>
      <c r="N191" t="s">
        <v>239</v>
      </c>
    </row>
    <row r="192" spans="2:14" ht="10.5" customHeight="1">
      <c r="B192" t="s">
        <v>19</v>
      </c>
      <c r="C192">
        <v>31417272</v>
      </c>
      <c r="D192" t="s">
        <v>1083</v>
      </c>
      <c r="E192" t="s">
        <v>1084</v>
      </c>
      <c r="F192" t="s">
        <v>574</v>
      </c>
      <c r="G192" t="s">
        <v>1085</v>
      </c>
      <c r="H192" t="s">
        <v>505</v>
      </c>
      <c r="J192" t="s">
        <v>70</v>
      </c>
      <c r="K192" t="s">
        <v>70</v>
      </c>
      <c r="L192" t="s">
        <v>75</v>
      </c>
      <c r="M192" t="s">
        <v>328</v>
      </c>
      <c r="N192" t="s">
        <v>67</v>
      </c>
    </row>
    <row r="193" spans="2:14" ht="10.5" customHeight="1">
      <c r="B193" t="s">
        <v>19</v>
      </c>
      <c r="C193">
        <v>31417272</v>
      </c>
      <c r="D193" t="s">
        <v>1083</v>
      </c>
      <c r="E193" t="s">
        <v>1084</v>
      </c>
      <c r="F193" t="s">
        <v>574</v>
      </c>
      <c r="G193" t="s">
        <v>1085</v>
      </c>
      <c r="H193" t="s">
        <v>514</v>
      </c>
      <c r="J193" t="s">
        <v>70</v>
      </c>
      <c r="K193" t="s">
        <v>70</v>
      </c>
      <c r="L193" t="s">
        <v>75</v>
      </c>
      <c r="M193" t="s">
        <v>328</v>
      </c>
      <c r="N193" t="s">
        <v>239</v>
      </c>
    </row>
    <row r="194" spans="2:14" ht="10.5" customHeight="1">
      <c r="B194" t="s">
        <v>19</v>
      </c>
      <c r="C194">
        <v>31417272</v>
      </c>
      <c r="D194" t="s">
        <v>1083</v>
      </c>
      <c r="E194" t="s">
        <v>1084</v>
      </c>
      <c r="F194" t="s">
        <v>574</v>
      </c>
      <c r="G194" t="s">
        <v>1085</v>
      </c>
      <c r="H194" t="s">
        <v>505</v>
      </c>
      <c r="J194" t="s">
        <v>1088</v>
      </c>
      <c r="K194" t="s">
        <v>1088</v>
      </c>
      <c r="L194" t="s">
        <v>1089</v>
      </c>
      <c r="M194" t="s">
        <v>328</v>
      </c>
      <c r="N194" t="s">
        <v>67</v>
      </c>
    </row>
    <row r="195" spans="2:14" ht="10.5" customHeight="1">
      <c r="B195" t="s">
        <v>19</v>
      </c>
      <c r="C195">
        <v>31417272</v>
      </c>
      <c r="D195" t="s">
        <v>1083</v>
      </c>
      <c r="E195" t="s">
        <v>1084</v>
      </c>
      <c r="F195" t="s">
        <v>574</v>
      </c>
      <c r="G195" t="s">
        <v>1085</v>
      </c>
      <c r="H195" t="s">
        <v>514</v>
      </c>
      <c r="J195" t="s">
        <v>1088</v>
      </c>
      <c r="K195" t="s">
        <v>1088</v>
      </c>
      <c r="L195" t="s">
        <v>1089</v>
      </c>
      <c r="M195" t="s">
        <v>328</v>
      </c>
      <c r="N195" t="s">
        <v>239</v>
      </c>
    </row>
    <row r="196" spans="2:14" ht="10.5" customHeight="1">
      <c r="B196" t="s">
        <v>19</v>
      </c>
      <c r="C196">
        <v>31417272</v>
      </c>
      <c r="D196" t="s">
        <v>1083</v>
      </c>
      <c r="E196" t="s">
        <v>1084</v>
      </c>
      <c r="F196" t="s">
        <v>574</v>
      </c>
      <c r="G196" t="s">
        <v>1085</v>
      </c>
      <c r="H196" t="s">
        <v>513</v>
      </c>
      <c r="J196" t="s">
        <v>1088</v>
      </c>
      <c r="K196" t="s">
        <v>1088</v>
      </c>
      <c r="L196" t="s">
        <v>1089</v>
      </c>
      <c r="M196" t="s">
        <v>328</v>
      </c>
      <c r="N196" t="s">
        <v>67</v>
      </c>
    </row>
    <row r="197" spans="2:14" ht="10.5" customHeight="1">
      <c r="B197" t="s">
        <v>19</v>
      </c>
      <c r="C197">
        <v>31417272</v>
      </c>
      <c r="D197" t="s">
        <v>1083</v>
      </c>
      <c r="E197" t="s">
        <v>1084</v>
      </c>
      <c r="F197" t="s">
        <v>574</v>
      </c>
      <c r="G197" t="s">
        <v>1085</v>
      </c>
      <c r="H197" t="s">
        <v>514</v>
      </c>
      <c r="J197" t="s">
        <v>700</v>
      </c>
      <c r="K197" t="s">
        <v>700</v>
      </c>
      <c r="L197" t="s">
        <v>701</v>
      </c>
      <c r="M197" t="s">
        <v>328</v>
      </c>
      <c r="N197" t="s">
        <v>239</v>
      </c>
    </row>
    <row r="198" spans="2:14" ht="10.5" customHeight="1">
      <c r="B198" t="s">
        <v>19</v>
      </c>
      <c r="C198">
        <v>31417272</v>
      </c>
      <c r="D198" t="s">
        <v>1083</v>
      </c>
      <c r="E198" t="s">
        <v>1084</v>
      </c>
      <c r="F198" t="s">
        <v>574</v>
      </c>
      <c r="G198" t="s">
        <v>1085</v>
      </c>
      <c r="H198" t="s">
        <v>505</v>
      </c>
      <c r="J198" t="s">
        <v>700</v>
      </c>
      <c r="K198" t="s">
        <v>700</v>
      </c>
      <c r="L198" t="s">
        <v>701</v>
      </c>
      <c r="M198" t="s">
        <v>328</v>
      </c>
      <c r="N198" t="s">
        <v>67</v>
      </c>
    </row>
    <row r="199" spans="2:14" ht="10.5" customHeight="1">
      <c r="B199" t="s">
        <v>19</v>
      </c>
      <c r="C199">
        <v>31417272</v>
      </c>
      <c r="D199" t="s">
        <v>1083</v>
      </c>
      <c r="E199" t="s">
        <v>1084</v>
      </c>
      <c r="F199" t="s">
        <v>574</v>
      </c>
      <c r="G199" t="s">
        <v>1085</v>
      </c>
      <c r="H199" t="s">
        <v>505</v>
      </c>
      <c r="J199" t="s">
        <v>561</v>
      </c>
      <c r="K199" t="s">
        <v>561</v>
      </c>
      <c r="L199" t="s">
        <v>562</v>
      </c>
      <c r="M199" t="s">
        <v>328</v>
      </c>
      <c r="N199" t="s">
        <v>67</v>
      </c>
    </row>
    <row r="200" spans="2:14" ht="10.5" customHeight="1">
      <c r="B200" t="s">
        <v>19</v>
      </c>
      <c r="C200">
        <v>31417272</v>
      </c>
      <c r="D200" t="s">
        <v>1083</v>
      </c>
      <c r="E200" t="s">
        <v>1084</v>
      </c>
      <c r="F200" t="s">
        <v>574</v>
      </c>
      <c r="G200" t="s">
        <v>1085</v>
      </c>
      <c r="H200" t="s">
        <v>513</v>
      </c>
      <c r="J200" t="s">
        <v>561</v>
      </c>
      <c r="K200" t="s">
        <v>561</v>
      </c>
      <c r="L200" t="s">
        <v>562</v>
      </c>
      <c r="M200" t="s">
        <v>328</v>
      </c>
      <c r="N200" t="s">
        <v>67</v>
      </c>
    </row>
    <row r="201" spans="2:14" ht="10.5" customHeight="1">
      <c r="B201" t="s">
        <v>19</v>
      </c>
      <c r="C201">
        <v>31417272</v>
      </c>
      <c r="D201" t="s">
        <v>1083</v>
      </c>
      <c r="E201" t="s">
        <v>1084</v>
      </c>
      <c r="F201" t="s">
        <v>574</v>
      </c>
      <c r="G201" t="s">
        <v>1085</v>
      </c>
      <c r="H201" t="s">
        <v>514</v>
      </c>
      <c r="J201" t="s">
        <v>561</v>
      </c>
      <c r="K201" t="s">
        <v>561</v>
      </c>
      <c r="L201" t="s">
        <v>562</v>
      </c>
      <c r="M201" t="s">
        <v>328</v>
      </c>
      <c r="N201" t="s">
        <v>239</v>
      </c>
    </row>
    <row r="202" spans="2:14" ht="10.5" customHeight="1">
      <c r="B202" t="s">
        <v>19</v>
      </c>
      <c r="C202">
        <v>31417272</v>
      </c>
      <c r="D202" t="s">
        <v>1083</v>
      </c>
      <c r="E202" t="s">
        <v>1084</v>
      </c>
      <c r="F202" t="s">
        <v>574</v>
      </c>
      <c r="G202" t="s">
        <v>1085</v>
      </c>
      <c r="H202" t="s">
        <v>514</v>
      </c>
      <c r="J202" t="s">
        <v>702</v>
      </c>
      <c r="K202" t="s">
        <v>702</v>
      </c>
      <c r="L202" t="s">
        <v>703</v>
      </c>
      <c r="M202" t="s">
        <v>328</v>
      </c>
      <c r="N202" t="s">
        <v>239</v>
      </c>
    </row>
    <row r="203" spans="2:14" ht="10.5" customHeight="1">
      <c r="B203" t="s">
        <v>19</v>
      </c>
      <c r="C203">
        <v>31417272</v>
      </c>
      <c r="D203" t="s">
        <v>1083</v>
      </c>
      <c r="E203" t="s">
        <v>1084</v>
      </c>
      <c r="F203" t="s">
        <v>574</v>
      </c>
      <c r="G203" t="s">
        <v>1085</v>
      </c>
      <c r="H203" t="s">
        <v>509</v>
      </c>
      <c r="J203" t="s">
        <v>702</v>
      </c>
      <c r="K203" t="s">
        <v>702</v>
      </c>
      <c r="L203" t="s">
        <v>703</v>
      </c>
      <c r="M203" t="s">
        <v>328</v>
      </c>
      <c r="N203" t="s">
        <v>67</v>
      </c>
    </row>
    <row r="204" spans="2:14" ht="10.5" customHeight="1">
      <c r="B204" t="s">
        <v>19</v>
      </c>
      <c r="C204">
        <v>31387709</v>
      </c>
      <c r="D204" t="s">
        <v>1090</v>
      </c>
      <c r="E204" t="s">
        <v>1091</v>
      </c>
      <c r="F204" t="s">
        <v>963</v>
      </c>
      <c r="G204" t="s">
        <v>1092</v>
      </c>
      <c r="H204" t="s">
        <v>513</v>
      </c>
      <c r="J204" t="s">
        <v>656</v>
      </c>
      <c r="K204" t="s">
        <v>1093</v>
      </c>
      <c r="L204" t="s">
        <v>1094</v>
      </c>
      <c r="M204" t="s">
        <v>328</v>
      </c>
      <c r="N204" t="s">
        <v>67</v>
      </c>
    </row>
    <row r="205" spans="2:14" ht="10.5" customHeight="1">
      <c r="B205" t="s">
        <v>19</v>
      </c>
      <c r="C205">
        <v>31387709</v>
      </c>
      <c r="D205" t="s">
        <v>1090</v>
      </c>
      <c r="E205" t="s">
        <v>1091</v>
      </c>
      <c r="F205" t="s">
        <v>963</v>
      </c>
      <c r="G205" t="s">
        <v>1092</v>
      </c>
      <c r="J205" t="s">
        <v>656</v>
      </c>
      <c r="K205" t="s">
        <v>1095</v>
      </c>
      <c r="L205" t="s">
        <v>1096</v>
      </c>
      <c r="N205" t="s">
        <v>67</v>
      </c>
    </row>
    <row r="206" spans="2:14" ht="10.5" customHeight="1">
      <c r="B206" t="s">
        <v>19</v>
      </c>
      <c r="C206">
        <v>27325728</v>
      </c>
      <c r="D206" t="s">
        <v>1097</v>
      </c>
      <c r="E206" t="s">
        <v>1098</v>
      </c>
      <c r="F206" t="s">
        <v>1099</v>
      </c>
      <c r="G206" t="s">
        <v>1100</v>
      </c>
      <c r="J206" t="s">
        <v>708</v>
      </c>
      <c r="K206" t="s">
        <v>1101</v>
      </c>
      <c r="L206" t="s">
        <v>1102</v>
      </c>
      <c r="N206" t="s">
        <v>67</v>
      </c>
    </row>
    <row r="207" spans="2:14" ht="10.5" customHeight="1">
      <c r="B207" t="s">
        <v>19</v>
      </c>
      <c r="C207">
        <v>27325728</v>
      </c>
      <c r="D207" t="s">
        <v>1097</v>
      </c>
      <c r="E207" t="s">
        <v>1098</v>
      </c>
      <c r="F207" t="s">
        <v>1099</v>
      </c>
      <c r="G207" t="s">
        <v>1100</v>
      </c>
      <c r="J207" t="s">
        <v>708</v>
      </c>
      <c r="K207" t="s">
        <v>1103</v>
      </c>
      <c r="L207" t="s">
        <v>1104</v>
      </c>
      <c r="N207" t="s">
        <v>67</v>
      </c>
    </row>
    <row r="208" spans="2:14" ht="10.5" customHeight="1">
      <c r="B208" t="s">
        <v>19</v>
      </c>
      <c r="C208">
        <v>27325728</v>
      </c>
      <c r="D208" t="s">
        <v>1097</v>
      </c>
      <c r="E208" t="s">
        <v>1098</v>
      </c>
      <c r="F208" t="s">
        <v>1099</v>
      </c>
      <c r="G208" t="s">
        <v>1100</v>
      </c>
      <c r="J208" t="s">
        <v>708</v>
      </c>
      <c r="K208" t="s">
        <v>1105</v>
      </c>
      <c r="L208" t="s">
        <v>1106</v>
      </c>
      <c r="N208" t="s">
        <v>67</v>
      </c>
    </row>
    <row r="209" spans="2:14" ht="10.5" customHeight="1">
      <c r="B209" t="s">
        <v>19</v>
      </c>
      <c r="C209">
        <v>27325728</v>
      </c>
      <c r="D209" t="s">
        <v>1097</v>
      </c>
      <c r="E209" t="s">
        <v>1098</v>
      </c>
      <c r="F209" t="s">
        <v>1099</v>
      </c>
      <c r="G209" t="s">
        <v>1100</v>
      </c>
      <c r="J209" t="s">
        <v>708</v>
      </c>
      <c r="K209" t="s">
        <v>1107</v>
      </c>
      <c r="L209" t="s">
        <v>1108</v>
      </c>
      <c r="N209" t="s">
        <v>67</v>
      </c>
    </row>
    <row r="210" spans="2:14" ht="10.5" customHeight="1">
      <c r="B210" t="s">
        <v>19</v>
      </c>
      <c r="C210">
        <v>27325728</v>
      </c>
      <c r="D210" t="s">
        <v>1097</v>
      </c>
      <c r="E210" t="s">
        <v>1098</v>
      </c>
      <c r="F210" t="s">
        <v>1099</v>
      </c>
      <c r="G210" t="s">
        <v>1100</v>
      </c>
      <c r="J210" t="s">
        <v>708</v>
      </c>
      <c r="K210" t="s">
        <v>1109</v>
      </c>
      <c r="L210" t="s">
        <v>1110</v>
      </c>
      <c r="N210" t="s">
        <v>67</v>
      </c>
    </row>
    <row r="211" spans="2:14" ht="10.5" customHeight="1">
      <c r="B211" t="s">
        <v>19</v>
      </c>
      <c r="C211">
        <v>27325728</v>
      </c>
      <c r="D211" t="s">
        <v>1097</v>
      </c>
      <c r="E211" t="s">
        <v>1098</v>
      </c>
      <c r="F211" t="s">
        <v>1099</v>
      </c>
      <c r="G211" t="s">
        <v>1100</v>
      </c>
      <c r="H211" t="s">
        <v>514</v>
      </c>
      <c r="J211" t="s">
        <v>708</v>
      </c>
      <c r="K211" t="s">
        <v>1111</v>
      </c>
      <c r="L211" t="s">
        <v>1112</v>
      </c>
      <c r="M211" t="s">
        <v>328</v>
      </c>
      <c r="N211" t="s">
        <v>67</v>
      </c>
    </row>
    <row r="212" spans="2:14" ht="10.5" customHeight="1">
      <c r="B212" t="s">
        <v>19</v>
      </c>
      <c r="C212">
        <v>27325728</v>
      </c>
      <c r="D212" t="s">
        <v>1097</v>
      </c>
      <c r="E212" t="s">
        <v>1098</v>
      </c>
      <c r="F212" t="s">
        <v>1099</v>
      </c>
      <c r="G212" t="s">
        <v>1100</v>
      </c>
      <c r="J212" t="s">
        <v>708</v>
      </c>
      <c r="K212" t="s">
        <v>1113</v>
      </c>
      <c r="L212" t="s">
        <v>1114</v>
      </c>
      <c r="N212" t="s">
        <v>67</v>
      </c>
    </row>
    <row r="213" spans="2:14" ht="10.5" customHeight="1">
      <c r="B213" t="s">
        <v>19</v>
      </c>
      <c r="C213">
        <v>27325728</v>
      </c>
      <c r="D213" t="s">
        <v>1097</v>
      </c>
      <c r="E213" t="s">
        <v>1098</v>
      </c>
      <c r="F213" t="s">
        <v>1099</v>
      </c>
      <c r="G213" t="s">
        <v>1100</v>
      </c>
      <c r="J213" t="s">
        <v>708</v>
      </c>
      <c r="K213" t="s">
        <v>709</v>
      </c>
      <c r="L213" t="s">
        <v>710</v>
      </c>
      <c r="N213" t="s">
        <v>67</v>
      </c>
    </row>
    <row r="214" spans="2:14" ht="10.5" customHeight="1">
      <c r="B214" t="s">
        <v>19</v>
      </c>
      <c r="C214">
        <v>27325728</v>
      </c>
      <c r="D214" t="s">
        <v>1097</v>
      </c>
      <c r="E214" t="s">
        <v>1098</v>
      </c>
      <c r="F214" t="s">
        <v>1099</v>
      </c>
      <c r="G214" t="s">
        <v>1100</v>
      </c>
      <c r="J214" t="s">
        <v>708</v>
      </c>
      <c r="K214" t="s">
        <v>1115</v>
      </c>
      <c r="L214" t="s">
        <v>1116</v>
      </c>
      <c r="N214" t="s">
        <v>67</v>
      </c>
    </row>
    <row r="215" spans="2:14" ht="10.5" customHeight="1">
      <c r="B215" t="s">
        <v>19</v>
      </c>
      <c r="C215">
        <v>30842597</v>
      </c>
      <c r="D215" t="s">
        <v>1117</v>
      </c>
      <c r="E215" t="s">
        <v>1118</v>
      </c>
      <c r="F215" t="s">
        <v>956</v>
      </c>
      <c r="G215" t="s">
        <v>1119</v>
      </c>
      <c r="H215" t="s">
        <v>513</v>
      </c>
      <c r="J215" t="s">
        <v>1120</v>
      </c>
      <c r="K215" t="s">
        <v>1121</v>
      </c>
      <c r="L215" t="s">
        <v>1122</v>
      </c>
      <c r="M215" t="s">
        <v>328</v>
      </c>
      <c r="N215" t="s">
        <v>67</v>
      </c>
    </row>
    <row r="216" spans="2:14" ht="10.5" customHeight="1">
      <c r="B216" t="s">
        <v>19</v>
      </c>
      <c r="C216">
        <v>30842597</v>
      </c>
      <c r="D216" t="s">
        <v>1117</v>
      </c>
      <c r="E216" t="s">
        <v>1118</v>
      </c>
      <c r="F216" t="s">
        <v>956</v>
      </c>
      <c r="G216" t="s">
        <v>1119</v>
      </c>
      <c r="J216" t="s">
        <v>1123</v>
      </c>
      <c r="K216" t="s">
        <v>1124</v>
      </c>
      <c r="L216" t="s">
        <v>1125</v>
      </c>
      <c r="N216" t="s">
        <v>67</v>
      </c>
    </row>
    <row r="217" spans="2:14" ht="10.5" customHeight="1">
      <c r="B217" t="s">
        <v>19</v>
      </c>
      <c r="C217">
        <v>31237417</v>
      </c>
      <c r="D217" t="s">
        <v>1126</v>
      </c>
      <c r="E217" t="s">
        <v>1127</v>
      </c>
      <c r="F217" t="s">
        <v>826</v>
      </c>
      <c r="G217" t="s">
        <v>1128</v>
      </c>
      <c r="J217" t="s">
        <v>958</v>
      </c>
      <c r="K217" t="s">
        <v>1129</v>
      </c>
      <c r="L217" t="s">
        <v>1130</v>
      </c>
      <c r="N217" t="s">
        <v>67</v>
      </c>
    </row>
    <row r="218" spans="2:14" ht="10.5" customHeight="1">
      <c r="B218" t="s">
        <v>19</v>
      </c>
      <c r="C218">
        <v>31237417</v>
      </c>
      <c r="D218" t="s">
        <v>1126</v>
      </c>
      <c r="E218" t="s">
        <v>1127</v>
      </c>
      <c r="F218" t="s">
        <v>826</v>
      </c>
      <c r="G218" t="s">
        <v>1128</v>
      </c>
      <c r="J218" t="s">
        <v>958</v>
      </c>
      <c r="K218" t="s">
        <v>1131</v>
      </c>
      <c r="L218" t="s">
        <v>1132</v>
      </c>
      <c r="N218" t="s">
        <v>67</v>
      </c>
    </row>
    <row r="219" spans="2:14" ht="10.5" customHeight="1">
      <c r="B219" t="s">
        <v>19</v>
      </c>
      <c r="C219">
        <v>31237417</v>
      </c>
      <c r="D219" t="s">
        <v>1126</v>
      </c>
      <c r="E219" t="s">
        <v>1127</v>
      </c>
      <c r="F219" t="s">
        <v>826</v>
      </c>
      <c r="G219" t="s">
        <v>1128</v>
      </c>
      <c r="H219" t="s">
        <v>513</v>
      </c>
      <c r="J219" t="s">
        <v>958</v>
      </c>
      <c r="K219" t="s">
        <v>1133</v>
      </c>
      <c r="L219" t="s">
        <v>1134</v>
      </c>
      <c r="M219" t="s">
        <v>328</v>
      </c>
      <c r="N219" t="s">
        <v>67</v>
      </c>
    </row>
    <row r="220" spans="2:14" ht="10.5" customHeight="1">
      <c r="B220" t="s">
        <v>19</v>
      </c>
      <c r="C220">
        <v>31237417</v>
      </c>
      <c r="D220" t="s">
        <v>1126</v>
      </c>
      <c r="E220" t="s">
        <v>1127</v>
      </c>
      <c r="F220" t="s">
        <v>826</v>
      </c>
      <c r="G220" t="s">
        <v>1128</v>
      </c>
      <c r="J220" t="s">
        <v>958</v>
      </c>
      <c r="K220" t="s">
        <v>1135</v>
      </c>
      <c r="L220" t="s">
        <v>1136</v>
      </c>
      <c r="N220" t="s">
        <v>67</v>
      </c>
    </row>
    <row r="221" spans="2:14" ht="10.5" customHeight="1">
      <c r="B221" t="s">
        <v>19</v>
      </c>
      <c r="C221">
        <v>31237417</v>
      </c>
      <c r="D221" t="s">
        <v>1126</v>
      </c>
      <c r="E221" t="s">
        <v>1127</v>
      </c>
      <c r="F221" t="s">
        <v>826</v>
      </c>
      <c r="G221" t="s">
        <v>1128</v>
      </c>
      <c r="J221" t="s">
        <v>958</v>
      </c>
      <c r="K221" t="s">
        <v>1137</v>
      </c>
      <c r="L221" t="s">
        <v>1138</v>
      </c>
      <c r="N221" t="s">
        <v>67</v>
      </c>
    </row>
    <row r="222" spans="2:14" ht="10.5" customHeight="1">
      <c r="B222" t="s">
        <v>19</v>
      </c>
      <c r="C222">
        <v>31237417</v>
      </c>
      <c r="D222" t="s">
        <v>1126</v>
      </c>
      <c r="E222" t="s">
        <v>1127</v>
      </c>
      <c r="F222" t="s">
        <v>826</v>
      </c>
      <c r="G222" t="s">
        <v>1128</v>
      </c>
      <c r="J222" t="s">
        <v>958</v>
      </c>
      <c r="K222" t="s">
        <v>1139</v>
      </c>
      <c r="L222" t="s">
        <v>1140</v>
      </c>
      <c r="N222" t="s">
        <v>67</v>
      </c>
    </row>
    <row r="223" spans="2:14" ht="10.5" customHeight="1">
      <c r="B223" t="s">
        <v>19</v>
      </c>
      <c r="C223">
        <v>26356515</v>
      </c>
      <c r="D223" t="s">
        <v>1141</v>
      </c>
      <c r="E223" t="s">
        <v>1142</v>
      </c>
      <c r="F223" t="s">
        <v>791</v>
      </c>
      <c r="G223" t="s">
        <v>1143</v>
      </c>
      <c r="H223" t="s">
        <v>513</v>
      </c>
      <c r="J223" t="s">
        <v>70</v>
      </c>
      <c r="K223" t="s">
        <v>70</v>
      </c>
      <c r="L223" t="s">
        <v>75</v>
      </c>
      <c r="M223" t="s">
        <v>328</v>
      </c>
      <c r="N223" t="s">
        <v>67</v>
      </c>
    </row>
    <row r="224" spans="2:14" ht="10.5" customHeight="1">
      <c r="B224" t="s">
        <v>19</v>
      </c>
      <c r="C224">
        <v>31057141</v>
      </c>
      <c r="D224" t="s">
        <v>1144</v>
      </c>
      <c r="E224" t="s">
        <v>1145</v>
      </c>
      <c r="F224" t="s">
        <v>956</v>
      </c>
      <c r="G224" t="s">
        <v>1146</v>
      </c>
      <c r="H224" t="s">
        <v>513</v>
      </c>
      <c r="J224" t="s">
        <v>849</v>
      </c>
      <c r="K224" t="s">
        <v>850</v>
      </c>
      <c r="L224" t="s">
        <v>851</v>
      </c>
      <c r="M224" t="s">
        <v>328</v>
      </c>
      <c r="N224" t="s">
        <v>67</v>
      </c>
    </row>
    <row r="225" spans="2:14" ht="10.5" customHeight="1">
      <c r="B225" t="s">
        <v>19</v>
      </c>
      <c r="C225">
        <v>31552090</v>
      </c>
      <c r="D225" t="s">
        <v>1147</v>
      </c>
      <c r="E225" t="s">
        <v>1148</v>
      </c>
      <c r="F225" t="s">
        <v>826</v>
      </c>
      <c r="G225" t="s">
        <v>1149</v>
      </c>
      <c r="H225" t="s">
        <v>52</v>
      </c>
      <c r="J225" t="s">
        <v>569</v>
      </c>
      <c r="K225" t="s">
        <v>570</v>
      </c>
      <c r="L225" t="s">
        <v>571</v>
      </c>
      <c r="M225" t="s">
        <v>328</v>
      </c>
      <c r="N225" t="s">
        <v>67</v>
      </c>
    </row>
    <row r="226" spans="2:14" ht="10.5" customHeight="1">
      <c r="B226" t="s">
        <v>19</v>
      </c>
      <c r="C226">
        <v>30857962</v>
      </c>
      <c r="D226" t="s">
        <v>1150</v>
      </c>
      <c r="E226" t="s">
        <v>1151</v>
      </c>
      <c r="F226" t="s">
        <v>574</v>
      </c>
      <c r="G226" t="s">
        <v>1152</v>
      </c>
      <c r="J226" t="s">
        <v>1056</v>
      </c>
      <c r="K226" t="s">
        <v>1153</v>
      </c>
      <c r="L226" t="s">
        <v>1154</v>
      </c>
      <c r="N226" t="s">
        <v>67</v>
      </c>
    </row>
    <row r="227" spans="2:14" ht="10.5" customHeight="1">
      <c r="B227" t="s">
        <v>19</v>
      </c>
      <c r="C227">
        <v>30857962</v>
      </c>
      <c r="D227" t="s">
        <v>1150</v>
      </c>
      <c r="E227" t="s">
        <v>1151</v>
      </c>
      <c r="F227" t="s">
        <v>574</v>
      </c>
      <c r="G227" t="s">
        <v>1152</v>
      </c>
      <c r="H227" t="s">
        <v>513</v>
      </c>
      <c r="J227" t="s">
        <v>604</v>
      </c>
      <c r="K227" t="s">
        <v>1155</v>
      </c>
      <c r="L227" t="s">
        <v>1156</v>
      </c>
      <c r="M227" t="s">
        <v>328</v>
      </c>
      <c r="N227" t="s">
        <v>239</v>
      </c>
    </row>
    <row r="228" spans="2:14" ht="10.5" customHeight="1">
      <c r="B228" t="s">
        <v>19</v>
      </c>
      <c r="C228">
        <v>30857962</v>
      </c>
      <c r="D228" t="s">
        <v>1150</v>
      </c>
      <c r="E228" t="s">
        <v>1151</v>
      </c>
      <c r="F228" t="s">
        <v>574</v>
      </c>
      <c r="G228" t="s">
        <v>1152</v>
      </c>
      <c r="H228" t="s">
        <v>513</v>
      </c>
      <c r="J228" t="s">
        <v>604</v>
      </c>
      <c r="K228" t="s">
        <v>1157</v>
      </c>
      <c r="L228" t="s">
        <v>1158</v>
      </c>
      <c r="M228" t="s">
        <v>328</v>
      </c>
      <c r="N228" t="s">
        <v>239</v>
      </c>
    </row>
    <row r="229" spans="2:14" ht="10.5" customHeight="1">
      <c r="B229" t="s">
        <v>19</v>
      </c>
      <c r="C229">
        <v>30857962</v>
      </c>
      <c r="D229" t="s">
        <v>1150</v>
      </c>
      <c r="E229" t="s">
        <v>1151</v>
      </c>
      <c r="F229" t="s">
        <v>574</v>
      </c>
      <c r="G229" t="s">
        <v>1152</v>
      </c>
      <c r="H229" t="s">
        <v>513</v>
      </c>
      <c r="J229" t="s">
        <v>569</v>
      </c>
      <c r="K229" t="s">
        <v>828</v>
      </c>
      <c r="L229" t="s">
        <v>829</v>
      </c>
      <c r="M229" t="s">
        <v>328</v>
      </c>
      <c r="N229" t="s">
        <v>239</v>
      </c>
    </row>
    <row r="230" spans="2:14" ht="10.5" customHeight="1">
      <c r="B230" t="s">
        <v>19</v>
      </c>
      <c r="C230">
        <v>30857962</v>
      </c>
      <c r="D230" t="s">
        <v>1150</v>
      </c>
      <c r="E230" t="s">
        <v>1151</v>
      </c>
      <c r="F230" t="s">
        <v>574</v>
      </c>
      <c r="G230" t="s">
        <v>1152</v>
      </c>
      <c r="H230" t="s">
        <v>513</v>
      </c>
      <c r="J230" t="s">
        <v>569</v>
      </c>
      <c r="K230" t="s">
        <v>1159</v>
      </c>
      <c r="L230" t="s">
        <v>1160</v>
      </c>
      <c r="M230" t="s">
        <v>328</v>
      </c>
      <c r="N230" t="s">
        <v>239</v>
      </c>
    </row>
    <row r="231" spans="2:14" ht="10.5" customHeight="1">
      <c r="B231" t="s">
        <v>19</v>
      </c>
      <c r="C231">
        <v>28855799</v>
      </c>
      <c r="D231" t="s">
        <v>1161</v>
      </c>
      <c r="E231" t="s">
        <v>1162</v>
      </c>
      <c r="F231" t="s">
        <v>574</v>
      </c>
      <c r="G231" t="s">
        <v>1163</v>
      </c>
      <c r="H231" t="s">
        <v>513</v>
      </c>
      <c r="J231" t="s">
        <v>1056</v>
      </c>
      <c r="K231" t="s">
        <v>1153</v>
      </c>
      <c r="L231" t="s">
        <v>1154</v>
      </c>
      <c r="M231" t="s">
        <v>328</v>
      </c>
      <c r="N231" t="s">
        <v>67</v>
      </c>
    </row>
    <row r="232" spans="2:14" ht="10.5" customHeight="1">
      <c r="B232" t="s">
        <v>19</v>
      </c>
      <c r="C232">
        <v>28855799</v>
      </c>
      <c r="D232" t="s">
        <v>1161</v>
      </c>
      <c r="E232" t="s">
        <v>1162</v>
      </c>
      <c r="F232" t="s">
        <v>574</v>
      </c>
      <c r="G232" t="s">
        <v>1163</v>
      </c>
      <c r="H232" t="s">
        <v>513</v>
      </c>
      <c r="J232" t="s">
        <v>604</v>
      </c>
      <c r="K232" t="s">
        <v>1155</v>
      </c>
      <c r="L232" t="s">
        <v>1156</v>
      </c>
      <c r="M232" t="s">
        <v>328</v>
      </c>
      <c r="N232" t="s">
        <v>67</v>
      </c>
    </row>
    <row r="233" spans="2:14" ht="10.5" customHeight="1">
      <c r="B233" t="s">
        <v>19</v>
      </c>
      <c r="C233">
        <v>31544095</v>
      </c>
      <c r="D233" t="s">
        <v>1164</v>
      </c>
      <c r="E233" t="s">
        <v>1165</v>
      </c>
      <c r="F233" t="s">
        <v>785</v>
      </c>
      <c r="G233" t="s">
        <v>1166</v>
      </c>
      <c r="H233" t="s">
        <v>513</v>
      </c>
      <c r="J233" t="s">
        <v>698</v>
      </c>
      <c r="K233" t="s">
        <v>698</v>
      </c>
      <c r="L233" t="s">
        <v>699</v>
      </c>
      <c r="M233" t="s">
        <v>328</v>
      </c>
      <c r="N233" t="s">
        <v>239</v>
      </c>
    </row>
    <row r="234" spans="2:14" ht="10.5" customHeight="1">
      <c r="B234" t="s">
        <v>19</v>
      </c>
      <c r="C234">
        <v>31206546</v>
      </c>
      <c r="D234" t="s">
        <v>1167</v>
      </c>
      <c r="E234" t="s">
        <v>1168</v>
      </c>
      <c r="F234" t="s">
        <v>963</v>
      </c>
      <c r="G234" t="s">
        <v>1169</v>
      </c>
      <c r="H234" t="s">
        <v>513</v>
      </c>
      <c r="J234" t="s">
        <v>656</v>
      </c>
      <c r="K234" t="s">
        <v>659</v>
      </c>
      <c r="L234" t="s">
        <v>660</v>
      </c>
      <c r="M234" t="s">
        <v>328</v>
      </c>
      <c r="N234" t="s">
        <v>67</v>
      </c>
    </row>
    <row r="235" spans="2:14" ht="10.5" customHeight="1">
      <c r="B235" t="s">
        <v>19</v>
      </c>
      <c r="C235">
        <v>31468654</v>
      </c>
      <c r="D235" t="s">
        <v>1170</v>
      </c>
      <c r="E235" t="s">
        <v>1171</v>
      </c>
      <c r="F235" t="s">
        <v>798</v>
      </c>
      <c r="G235" t="s">
        <v>1172</v>
      </c>
      <c r="H235" t="s">
        <v>513</v>
      </c>
      <c r="J235" t="s">
        <v>604</v>
      </c>
      <c r="K235" t="s">
        <v>997</v>
      </c>
      <c r="L235" t="s">
        <v>998</v>
      </c>
      <c r="M235" t="s">
        <v>328</v>
      </c>
      <c r="N235" t="s">
        <v>67</v>
      </c>
    </row>
    <row r="236" spans="2:14" ht="10.5" customHeight="1">
      <c r="B236" t="s">
        <v>19</v>
      </c>
      <c r="C236">
        <v>31380707</v>
      </c>
      <c r="D236" t="s">
        <v>1173</v>
      </c>
      <c r="E236" t="s">
        <v>1174</v>
      </c>
      <c r="F236" t="s">
        <v>887</v>
      </c>
      <c r="G236" t="s">
        <v>1175</v>
      </c>
      <c r="H236" t="s">
        <v>513</v>
      </c>
      <c r="J236" t="s">
        <v>602</v>
      </c>
      <c r="K236" t="s">
        <v>602</v>
      </c>
      <c r="L236" t="s">
        <v>603</v>
      </c>
      <c r="M236" t="s">
        <v>328</v>
      </c>
      <c r="N236" t="s">
        <v>67</v>
      </c>
    </row>
    <row r="237" spans="2:14" ht="10.5" customHeight="1">
      <c r="B237" t="s">
        <v>19</v>
      </c>
      <c r="C237">
        <v>31475437</v>
      </c>
      <c r="D237" t="s">
        <v>1176</v>
      </c>
      <c r="E237" t="s">
        <v>1177</v>
      </c>
      <c r="F237" t="s">
        <v>574</v>
      </c>
      <c r="G237" t="s">
        <v>1178</v>
      </c>
      <c r="H237" t="s">
        <v>513</v>
      </c>
      <c r="J237" t="s">
        <v>728</v>
      </c>
      <c r="K237" t="s">
        <v>752</v>
      </c>
      <c r="L237" t="s">
        <v>753</v>
      </c>
      <c r="M237" t="s">
        <v>328</v>
      </c>
      <c r="N237" t="s">
        <v>67</v>
      </c>
    </row>
    <row r="238" spans="2:14" ht="10.5" customHeight="1">
      <c r="B238" t="s">
        <v>19</v>
      </c>
      <c r="C238">
        <v>31459511</v>
      </c>
      <c r="D238" t="s">
        <v>1179</v>
      </c>
      <c r="E238" t="s">
        <v>1180</v>
      </c>
      <c r="F238" t="s">
        <v>826</v>
      </c>
      <c r="G238" t="s">
        <v>1181</v>
      </c>
      <c r="H238" t="s">
        <v>514</v>
      </c>
      <c r="J238" t="s">
        <v>569</v>
      </c>
      <c r="K238" t="s">
        <v>570</v>
      </c>
      <c r="L238" t="s">
        <v>571</v>
      </c>
      <c r="M238" t="s">
        <v>328</v>
      </c>
      <c r="N238" t="s">
        <v>67</v>
      </c>
    </row>
    <row r="239" spans="2:14" ht="10.5" customHeight="1">
      <c r="B239" t="s">
        <v>19</v>
      </c>
      <c r="C239">
        <v>28456111</v>
      </c>
      <c r="D239" t="s">
        <v>1182</v>
      </c>
      <c r="E239" t="s">
        <v>1183</v>
      </c>
      <c r="F239" t="s">
        <v>956</v>
      </c>
      <c r="G239" t="s">
        <v>1184</v>
      </c>
      <c r="H239" t="s">
        <v>513</v>
      </c>
      <c r="J239" t="s">
        <v>569</v>
      </c>
      <c r="K239" t="s">
        <v>570</v>
      </c>
      <c r="L239" t="s">
        <v>571</v>
      </c>
      <c r="M239" t="s">
        <v>328</v>
      </c>
      <c r="N239" t="s">
        <v>67</v>
      </c>
    </row>
    <row r="240" spans="2:14" ht="10.5" customHeight="1">
      <c r="B240" t="s">
        <v>19</v>
      </c>
      <c r="C240">
        <v>26647667</v>
      </c>
      <c r="D240" t="s">
        <v>1185</v>
      </c>
      <c r="E240" t="s">
        <v>1186</v>
      </c>
      <c r="F240" t="s">
        <v>806</v>
      </c>
      <c r="G240" t="s">
        <v>1187</v>
      </c>
      <c r="H240" t="s">
        <v>513</v>
      </c>
      <c r="J240" t="s">
        <v>665</v>
      </c>
      <c r="K240" t="s">
        <v>666</v>
      </c>
      <c r="L240" t="s">
        <v>667</v>
      </c>
      <c r="M240" t="s">
        <v>328</v>
      </c>
      <c r="N240" t="s">
        <v>67</v>
      </c>
    </row>
    <row r="241" spans="2:14" ht="10.5" customHeight="1">
      <c r="B241" t="s">
        <v>19</v>
      </c>
      <c r="C241">
        <v>31100256</v>
      </c>
      <c r="D241" t="s">
        <v>1188</v>
      </c>
      <c r="E241" t="s">
        <v>1189</v>
      </c>
      <c r="F241" t="s">
        <v>887</v>
      </c>
      <c r="G241" t="s">
        <v>1190</v>
      </c>
      <c r="H241" t="s">
        <v>513</v>
      </c>
      <c r="J241" t="s">
        <v>582</v>
      </c>
      <c r="K241" t="s">
        <v>583</v>
      </c>
      <c r="L241" t="s">
        <v>584</v>
      </c>
      <c r="M241" t="s">
        <v>328</v>
      </c>
      <c r="N241" t="s">
        <v>67</v>
      </c>
    </row>
    <row r="242" spans="2:14" ht="10.5" customHeight="1">
      <c r="B242" t="s">
        <v>19</v>
      </c>
      <c r="C242">
        <v>31100256</v>
      </c>
      <c r="D242" t="s">
        <v>1188</v>
      </c>
      <c r="E242" t="s">
        <v>1189</v>
      </c>
      <c r="F242" t="s">
        <v>887</v>
      </c>
      <c r="G242" t="s">
        <v>1190</v>
      </c>
      <c r="J242" t="s">
        <v>708</v>
      </c>
      <c r="K242" t="s">
        <v>1101</v>
      </c>
      <c r="L242" t="s">
        <v>1102</v>
      </c>
      <c r="N242" t="s">
        <v>67</v>
      </c>
    </row>
    <row r="243" spans="2:14" ht="10.5" customHeight="1">
      <c r="B243" t="s">
        <v>19</v>
      </c>
      <c r="C243">
        <v>31100256</v>
      </c>
      <c r="D243" t="s">
        <v>1188</v>
      </c>
      <c r="E243" t="s">
        <v>1189</v>
      </c>
      <c r="F243" t="s">
        <v>887</v>
      </c>
      <c r="G243" t="s">
        <v>1190</v>
      </c>
      <c r="J243" t="s">
        <v>708</v>
      </c>
      <c r="K243" t="s">
        <v>1103</v>
      </c>
      <c r="L243" t="s">
        <v>1104</v>
      </c>
      <c r="N243" t="s">
        <v>67</v>
      </c>
    </row>
    <row r="244" spans="2:14" ht="10.5" customHeight="1">
      <c r="B244" t="s">
        <v>19</v>
      </c>
      <c r="C244">
        <v>31100256</v>
      </c>
      <c r="D244" t="s">
        <v>1188</v>
      </c>
      <c r="E244" t="s">
        <v>1189</v>
      </c>
      <c r="F244" t="s">
        <v>887</v>
      </c>
      <c r="G244" t="s">
        <v>1190</v>
      </c>
      <c r="J244" t="s">
        <v>708</v>
      </c>
      <c r="K244" t="s">
        <v>1105</v>
      </c>
      <c r="L244" t="s">
        <v>1106</v>
      </c>
      <c r="N244" t="s">
        <v>67</v>
      </c>
    </row>
    <row r="245" spans="2:14" ht="10.5" customHeight="1">
      <c r="B245" t="s">
        <v>19</v>
      </c>
      <c r="C245">
        <v>31100256</v>
      </c>
      <c r="D245" t="s">
        <v>1188</v>
      </c>
      <c r="E245" t="s">
        <v>1189</v>
      </c>
      <c r="F245" t="s">
        <v>887</v>
      </c>
      <c r="G245" t="s">
        <v>1190</v>
      </c>
      <c r="J245" t="s">
        <v>708</v>
      </c>
      <c r="K245" t="s">
        <v>1109</v>
      </c>
      <c r="L245" t="s">
        <v>1110</v>
      </c>
      <c r="N245" t="s">
        <v>67</v>
      </c>
    </row>
    <row r="246" spans="2:14" ht="10.5" customHeight="1">
      <c r="B246" t="s">
        <v>19</v>
      </c>
      <c r="C246">
        <v>31100256</v>
      </c>
      <c r="D246" t="s">
        <v>1188</v>
      </c>
      <c r="E246" t="s">
        <v>1189</v>
      </c>
      <c r="F246" t="s">
        <v>887</v>
      </c>
      <c r="G246" t="s">
        <v>1190</v>
      </c>
      <c r="H246" t="s">
        <v>513</v>
      </c>
      <c r="J246" t="s">
        <v>1069</v>
      </c>
      <c r="K246" t="s">
        <v>1191</v>
      </c>
      <c r="L246" t="s">
        <v>1192</v>
      </c>
      <c r="M246" t="s">
        <v>328</v>
      </c>
      <c r="N246" t="s">
        <v>67</v>
      </c>
    </row>
    <row r="247" spans="2:14" ht="10.5" customHeight="1">
      <c r="B247" t="s">
        <v>19</v>
      </c>
      <c r="C247">
        <v>31100256</v>
      </c>
      <c r="D247" t="s">
        <v>1188</v>
      </c>
      <c r="E247" t="s">
        <v>1189</v>
      </c>
      <c r="F247" t="s">
        <v>887</v>
      </c>
      <c r="G247" t="s">
        <v>1190</v>
      </c>
      <c r="H247" t="s">
        <v>513</v>
      </c>
      <c r="J247" t="s">
        <v>1069</v>
      </c>
      <c r="K247" t="s">
        <v>1193</v>
      </c>
      <c r="L247" t="s">
        <v>1194</v>
      </c>
      <c r="M247" t="s">
        <v>328</v>
      </c>
      <c r="N247" t="s">
        <v>67</v>
      </c>
    </row>
    <row r="248" spans="2:14" ht="10.5" customHeight="1">
      <c r="B248" t="s">
        <v>19</v>
      </c>
      <c r="C248">
        <v>31100256</v>
      </c>
      <c r="D248" t="s">
        <v>1188</v>
      </c>
      <c r="E248" t="s">
        <v>1189</v>
      </c>
      <c r="F248" t="s">
        <v>887</v>
      </c>
      <c r="G248" t="s">
        <v>1190</v>
      </c>
      <c r="H248" t="s">
        <v>513</v>
      </c>
      <c r="J248" t="s">
        <v>1069</v>
      </c>
      <c r="K248" t="s">
        <v>1195</v>
      </c>
      <c r="L248" t="s">
        <v>1196</v>
      </c>
      <c r="M248" t="s">
        <v>328</v>
      </c>
      <c r="N248" t="s">
        <v>67</v>
      </c>
    </row>
    <row r="249" spans="2:14" ht="10.5" customHeight="1">
      <c r="B249" t="s">
        <v>19</v>
      </c>
      <c r="C249">
        <v>30838049</v>
      </c>
      <c r="D249" t="s">
        <v>1197</v>
      </c>
      <c r="E249" t="s">
        <v>1198</v>
      </c>
      <c r="F249" t="s">
        <v>574</v>
      </c>
      <c r="G249" t="s">
        <v>1199</v>
      </c>
      <c r="J249" t="s">
        <v>551</v>
      </c>
      <c r="K249" t="s">
        <v>551</v>
      </c>
      <c r="L249" t="s">
        <v>552</v>
      </c>
      <c r="N249" t="s">
        <v>67</v>
      </c>
    </row>
    <row r="250" spans="2:14" ht="10.5" customHeight="1">
      <c r="B250" t="s">
        <v>19</v>
      </c>
      <c r="C250">
        <v>30838049</v>
      </c>
      <c r="D250" t="s">
        <v>1197</v>
      </c>
      <c r="E250" t="s">
        <v>1198</v>
      </c>
      <c r="F250" t="s">
        <v>574</v>
      </c>
      <c r="G250" t="s">
        <v>1199</v>
      </c>
      <c r="J250" t="s">
        <v>1200</v>
      </c>
      <c r="K250" t="s">
        <v>1201</v>
      </c>
      <c r="L250" t="s">
        <v>1202</v>
      </c>
      <c r="N250" t="s">
        <v>67</v>
      </c>
    </row>
    <row r="251" spans="2:14" ht="10.5" customHeight="1">
      <c r="B251" t="s">
        <v>19</v>
      </c>
      <c r="C251">
        <v>30838049</v>
      </c>
      <c r="D251" t="s">
        <v>1197</v>
      </c>
      <c r="E251" t="s">
        <v>1198</v>
      </c>
      <c r="F251" t="s">
        <v>574</v>
      </c>
      <c r="G251" t="s">
        <v>1199</v>
      </c>
      <c r="J251" t="s">
        <v>656</v>
      </c>
      <c r="K251" t="s">
        <v>1093</v>
      </c>
      <c r="L251" t="s">
        <v>1094</v>
      </c>
      <c r="N251" t="s">
        <v>67</v>
      </c>
    </row>
    <row r="252" spans="2:14" ht="10.5" customHeight="1">
      <c r="B252" t="s">
        <v>19</v>
      </c>
      <c r="C252">
        <v>30838049</v>
      </c>
      <c r="D252" t="s">
        <v>1197</v>
      </c>
      <c r="E252" t="s">
        <v>1198</v>
      </c>
      <c r="F252" t="s">
        <v>574</v>
      </c>
      <c r="G252" t="s">
        <v>1199</v>
      </c>
      <c r="H252" t="s">
        <v>513</v>
      </c>
      <c r="J252" t="s">
        <v>1123</v>
      </c>
      <c r="K252" t="s">
        <v>1124</v>
      </c>
      <c r="L252" t="s">
        <v>1125</v>
      </c>
      <c r="M252" t="s">
        <v>328</v>
      </c>
      <c r="N252" t="s">
        <v>239</v>
      </c>
    </row>
    <row r="253" spans="2:14" ht="10.5" customHeight="1">
      <c r="B253" t="s">
        <v>19</v>
      </c>
      <c r="C253">
        <v>28504015</v>
      </c>
      <c r="D253" t="s">
        <v>1203</v>
      </c>
      <c r="E253" t="s">
        <v>1204</v>
      </c>
      <c r="F253" t="s">
        <v>785</v>
      </c>
      <c r="G253" t="s">
        <v>1205</v>
      </c>
      <c r="H253" t="s">
        <v>513</v>
      </c>
      <c r="J253" t="s">
        <v>611</v>
      </c>
      <c r="K253" t="s">
        <v>634</v>
      </c>
      <c r="L253" t="s">
        <v>635</v>
      </c>
      <c r="M253" t="s">
        <v>328</v>
      </c>
      <c r="N253" t="s">
        <v>67</v>
      </c>
    </row>
    <row r="254" spans="2:14" ht="10.5" customHeight="1">
      <c r="B254" t="s">
        <v>19</v>
      </c>
      <c r="C254">
        <v>31330016</v>
      </c>
      <c r="D254" t="s">
        <v>1206</v>
      </c>
      <c r="E254" t="s">
        <v>1207</v>
      </c>
      <c r="F254" t="s">
        <v>1208</v>
      </c>
      <c r="G254" t="s">
        <v>1209</v>
      </c>
      <c r="H254" t="s">
        <v>513</v>
      </c>
      <c r="J254" t="s">
        <v>594</v>
      </c>
      <c r="K254" t="s">
        <v>595</v>
      </c>
      <c r="L254" t="s">
        <v>596</v>
      </c>
      <c r="M254" t="s">
        <v>328</v>
      </c>
      <c r="N254" t="s">
        <v>239</v>
      </c>
    </row>
    <row r="255" spans="2:14" ht="10.5" customHeight="1">
      <c r="B255" t="s">
        <v>19</v>
      </c>
      <c r="C255">
        <v>29648317</v>
      </c>
      <c r="D255" t="s">
        <v>1210</v>
      </c>
      <c r="E255" t="s">
        <v>1211</v>
      </c>
      <c r="F255" t="s">
        <v>791</v>
      </c>
      <c r="G255" t="s">
        <v>1212</v>
      </c>
      <c r="J255" t="s">
        <v>1213</v>
      </c>
      <c r="K255" t="s">
        <v>1214</v>
      </c>
      <c r="L255" t="s">
        <v>1215</v>
      </c>
      <c r="N255" t="s">
        <v>67</v>
      </c>
    </row>
    <row r="256" spans="2:14" ht="10.5" customHeight="1">
      <c r="B256" t="s">
        <v>19</v>
      </c>
      <c r="C256">
        <v>29648317</v>
      </c>
      <c r="D256" t="s">
        <v>1210</v>
      </c>
      <c r="E256" t="s">
        <v>1211</v>
      </c>
      <c r="F256" t="s">
        <v>791</v>
      </c>
      <c r="G256" t="s">
        <v>1212</v>
      </c>
      <c r="H256" t="s">
        <v>513</v>
      </c>
      <c r="J256" t="s">
        <v>1216</v>
      </c>
      <c r="K256" t="s">
        <v>1217</v>
      </c>
      <c r="L256" t="s">
        <v>1218</v>
      </c>
      <c r="M256" t="s">
        <v>328</v>
      </c>
      <c r="N256" t="s">
        <v>67</v>
      </c>
    </row>
    <row r="257" spans="2:14" ht="10.5" customHeight="1">
      <c r="B257" t="s">
        <v>19</v>
      </c>
      <c r="C257">
        <v>29648317</v>
      </c>
      <c r="D257" t="s">
        <v>1210</v>
      </c>
      <c r="E257" t="s">
        <v>1211</v>
      </c>
      <c r="F257" t="s">
        <v>791</v>
      </c>
      <c r="G257" t="s">
        <v>1212</v>
      </c>
      <c r="H257" t="s">
        <v>513</v>
      </c>
      <c r="J257" t="s">
        <v>1123</v>
      </c>
      <c r="K257" t="s">
        <v>1124</v>
      </c>
      <c r="L257" t="s">
        <v>1125</v>
      </c>
      <c r="M257" t="s">
        <v>328</v>
      </c>
      <c r="N257" t="s">
        <v>67</v>
      </c>
    </row>
    <row r="258" spans="2:14" ht="10.5" customHeight="1">
      <c r="B258" t="s">
        <v>19</v>
      </c>
      <c r="C258">
        <v>31545268</v>
      </c>
      <c r="D258" t="s">
        <v>1219</v>
      </c>
      <c r="E258" t="s">
        <v>1220</v>
      </c>
      <c r="F258" t="s">
        <v>798</v>
      </c>
      <c r="G258" t="s">
        <v>1221</v>
      </c>
      <c r="H258" t="s">
        <v>513</v>
      </c>
      <c r="J258" t="s">
        <v>594</v>
      </c>
      <c r="K258" t="s">
        <v>1222</v>
      </c>
      <c r="L258" t="s">
        <v>1223</v>
      </c>
      <c r="M258" t="s">
        <v>328</v>
      </c>
      <c r="N258" t="s">
        <v>67</v>
      </c>
    </row>
    <row r="259" spans="2:14" ht="10.5" customHeight="1">
      <c r="B259" t="s">
        <v>19</v>
      </c>
      <c r="C259">
        <v>31064806</v>
      </c>
      <c r="D259" t="s">
        <v>1224</v>
      </c>
      <c r="E259" t="s">
        <v>1225</v>
      </c>
      <c r="F259" t="s">
        <v>798</v>
      </c>
      <c r="G259" t="s">
        <v>1226</v>
      </c>
      <c r="H259" t="s">
        <v>513</v>
      </c>
      <c r="J259" t="s">
        <v>604</v>
      </c>
      <c r="K259" t="s">
        <v>1227</v>
      </c>
      <c r="L259" t="s">
        <v>1228</v>
      </c>
      <c r="M259" t="s">
        <v>328</v>
      </c>
      <c r="N259" t="s">
        <v>67</v>
      </c>
    </row>
    <row r="260" spans="2:14" ht="10.5" customHeight="1">
      <c r="B260" t="s">
        <v>19</v>
      </c>
      <c r="C260">
        <v>31423809</v>
      </c>
      <c r="D260" t="s">
        <v>1229</v>
      </c>
      <c r="E260" t="s">
        <v>1230</v>
      </c>
      <c r="F260" t="s">
        <v>1001</v>
      </c>
      <c r="G260" t="s">
        <v>1231</v>
      </c>
      <c r="H260" t="s">
        <v>513</v>
      </c>
      <c r="J260" t="s">
        <v>675</v>
      </c>
      <c r="K260" t="s">
        <v>1232</v>
      </c>
      <c r="L260" t="s">
        <v>1233</v>
      </c>
      <c r="M260" t="s">
        <v>328</v>
      </c>
      <c r="N260" t="s">
        <v>239</v>
      </c>
    </row>
    <row r="261" spans="2:14" ht="10.5" customHeight="1">
      <c r="B261" t="s">
        <v>19</v>
      </c>
      <c r="C261">
        <v>27545725</v>
      </c>
      <c r="D261" t="s">
        <v>1234</v>
      </c>
      <c r="E261" t="s">
        <v>1235</v>
      </c>
      <c r="F261" t="s">
        <v>1005</v>
      </c>
      <c r="G261" t="s">
        <v>1236</v>
      </c>
      <c r="H261" t="s">
        <v>52</v>
      </c>
      <c r="J261" t="s">
        <v>604</v>
      </c>
      <c r="K261" t="s">
        <v>1237</v>
      </c>
      <c r="L261" t="s">
        <v>1238</v>
      </c>
      <c r="M261" t="s">
        <v>328</v>
      </c>
      <c r="N261" t="s">
        <v>67</v>
      </c>
    </row>
    <row r="262" spans="2:14" ht="10.5" customHeight="1">
      <c r="B262" t="s">
        <v>19</v>
      </c>
      <c r="C262">
        <v>31506961</v>
      </c>
      <c r="D262" t="s">
        <v>1234</v>
      </c>
      <c r="E262" t="s">
        <v>1239</v>
      </c>
      <c r="F262" t="s">
        <v>785</v>
      </c>
      <c r="G262" t="s">
        <v>1240</v>
      </c>
      <c r="H262" t="s">
        <v>513</v>
      </c>
      <c r="J262" t="s">
        <v>690</v>
      </c>
      <c r="K262" t="s">
        <v>1031</v>
      </c>
      <c r="L262" t="s">
        <v>1032</v>
      </c>
      <c r="M262" t="s">
        <v>328</v>
      </c>
      <c r="N262" t="s">
        <v>239</v>
      </c>
    </row>
    <row r="263" spans="2:14" ht="10.5" customHeight="1">
      <c r="B263" t="s">
        <v>19</v>
      </c>
      <c r="C263">
        <v>31617059</v>
      </c>
      <c r="D263" t="s">
        <v>1241</v>
      </c>
      <c r="E263" t="s">
        <v>1242</v>
      </c>
      <c r="F263" t="s">
        <v>772</v>
      </c>
      <c r="G263" t="s">
        <v>1243</v>
      </c>
      <c r="H263" t="s">
        <v>513</v>
      </c>
      <c r="J263" t="s">
        <v>70</v>
      </c>
      <c r="K263" t="s">
        <v>70</v>
      </c>
      <c r="L263" t="s">
        <v>75</v>
      </c>
      <c r="M263" t="s">
        <v>328</v>
      </c>
      <c r="N263" t="s">
        <v>67</v>
      </c>
    </row>
    <row r="264" spans="2:14" ht="10.5" customHeight="1">
      <c r="B264" t="s">
        <v>19</v>
      </c>
      <c r="C264">
        <v>30983949</v>
      </c>
      <c r="D264" t="s">
        <v>1244</v>
      </c>
      <c r="E264" t="s">
        <v>1245</v>
      </c>
      <c r="F264" t="s">
        <v>574</v>
      </c>
      <c r="G264" t="s">
        <v>1246</v>
      </c>
      <c r="H264" t="s">
        <v>513</v>
      </c>
      <c r="J264" t="s">
        <v>1069</v>
      </c>
      <c r="K264" t="s">
        <v>1247</v>
      </c>
      <c r="L264" t="s">
        <v>1248</v>
      </c>
      <c r="M264" t="s">
        <v>328</v>
      </c>
      <c r="N264" t="s">
        <v>239</v>
      </c>
    </row>
    <row r="265" spans="2:14" ht="10.5" customHeight="1">
      <c r="B265" t="s">
        <v>19</v>
      </c>
      <c r="C265">
        <v>30359920</v>
      </c>
      <c r="D265" t="s">
        <v>1249</v>
      </c>
      <c r="E265" t="s">
        <v>1250</v>
      </c>
      <c r="F265" t="s">
        <v>574</v>
      </c>
      <c r="G265" t="s">
        <v>1251</v>
      </c>
      <c r="J265" t="s">
        <v>576</v>
      </c>
      <c r="K265" t="s">
        <v>577</v>
      </c>
      <c r="L265" t="s">
        <v>578</v>
      </c>
      <c r="N265" t="s">
        <v>67</v>
      </c>
    </row>
    <row r="266" spans="2:14" ht="10.5" customHeight="1">
      <c r="B266" t="s">
        <v>19</v>
      </c>
      <c r="C266">
        <v>27573731</v>
      </c>
      <c r="D266" t="s">
        <v>1252</v>
      </c>
      <c r="E266" t="s">
        <v>1253</v>
      </c>
      <c r="F266" t="s">
        <v>887</v>
      </c>
      <c r="G266" t="s">
        <v>1254</v>
      </c>
      <c r="H266" t="s">
        <v>513</v>
      </c>
      <c r="J266" t="s">
        <v>599</v>
      </c>
      <c r="K266" t="s">
        <v>600</v>
      </c>
      <c r="L266" t="s">
        <v>601</v>
      </c>
      <c r="M266" t="s">
        <v>328</v>
      </c>
      <c r="N266" t="s">
        <v>67</v>
      </c>
    </row>
    <row r="267" spans="2:14" ht="10.5" customHeight="1">
      <c r="B267" t="s">
        <v>19</v>
      </c>
      <c r="C267">
        <v>31552100</v>
      </c>
      <c r="D267" t="s">
        <v>1255</v>
      </c>
      <c r="E267" t="s">
        <v>1256</v>
      </c>
      <c r="F267" t="s">
        <v>956</v>
      </c>
      <c r="G267" t="s">
        <v>1257</v>
      </c>
      <c r="H267" t="s">
        <v>513</v>
      </c>
      <c r="J267" t="s">
        <v>569</v>
      </c>
      <c r="K267" t="s">
        <v>1258</v>
      </c>
      <c r="L267" t="s">
        <v>1259</v>
      </c>
      <c r="M267" t="s">
        <v>328</v>
      </c>
      <c r="N267" t="s">
        <v>67</v>
      </c>
    </row>
    <row r="268" spans="2:14" ht="10.5" customHeight="1">
      <c r="B268" t="s">
        <v>19</v>
      </c>
      <c r="C268">
        <v>31552100</v>
      </c>
      <c r="D268" t="s">
        <v>1255</v>
      </c>
      <c r="E268" t="s">
        <v>1256</v>
      </c>
      <c r="F268" t="s">
        <v>956</v>
      </c>
      <c r="G268" t="s">
        <v>1257</v>
      </c>
      <c r="J268" t="s">
        <v>569</v>
      </c>
      <c r="K268" t="s">
        <v>570</v>
      </c>
      <c r="L268" t="s">
        <v>571</v>
      </c>
      <c r="N268" t="s">
        <v>67</v>
      </c>
    </row>
    <row r="269" spans="2:14" ht="10.5" customHeight="1">
      <c r="B269" t="s">
        <v>19</v>
      </c>
      <c r="C269">
        <v>31596276</v>
      </c>
      <c r="D269" t="s">
        <v>1260</v>
      </c>
      <c r="E269" t="s">
        <v>1261</v>
      </c>
      <c r="F269" t="s">
        <v>1262</v>
      </c>
      <c r="G269" t="s">
        <v>1263</v>
      </c>
      <c r="J269" t="s">
        <v>656</v>
      </c>
      <c r="K269" t="s">
        <v>1095</v>
      </c>
      <c r="L269" t="s">
        <v>1096</v>
      </c>
      <c r="N269" t="s">
        <v>67</v>
      </c>
    </row>
    <row r="270" spans="2:14" ht="10.5" customHeight="1">
      <c r="B270" t="s">
        <v>19</v>
      </c>
      <c r="C270">
        <v>28903352</v>
      </c>
      <c r="D270" t="s">
        <v>1264</v>
      </c>
      <c r="E270" t="s">
        <v>1265</v>
      </c>
      <c r="F270" t="s">
        <v>1005</v>
      </c>
      <c r="G270" t="s">
        <v>1266</v>
      </c>
      <c r="H270" t="s">
        <v>513</v>
      </c>
      <c r="J270" t="s">
        <v>604</v>
      </c>
      <c r="K270" t="s">
        <v>605</v>
      </c>
      <c r="L270" t="s">
        <v>606</v>
      </c>
      <c r="M270" t="s">
        <v>328</v>
      </c>
      <c r="N270" t="s">
        <v>67</v>
      </c>
    </row>
    <row r="271" spans="2:14" ht="10.5" customHeight="1">
      <c r="B271" t="s">
        <v>19</v>
      </c>
      <c r="C271">
        <v>28903352</v>
      </c>
      <c r="D271" t="s">
        <v>1264</v>
      </c>
      <c r="E271" t="s">
        <v>1265</v>
      </c>
      <c r="F271" t="s">
        <v>1005</v>
      </c>
      <c r="G271" t="s">
        <v>1266</v>
      </c>
      <c r="J271" t="s">
        <v>569</v>
      </c>
      <c r="K271" t="s">
        <v>1258</v>
      </c>
      <c r="L271" t="s">
        <v>1259</v>
      </c>
      <c r="N271" t="s">
        <v>67</v>
      </c>
    </row>
    <row r="272" spans="2:14" ht="10.5" customHeight="1">
      <c r="B272" t="s">
        <v>19</v>
      </c>
      <c r="C272">
        <v>28903352</v>
      </c>
      <c r="D272" t="s">
        <v>1264</v>
      </c>
      <c r="E272" t="s">
        <v>1265</v>
      </c>
      <c r="F272" t="s">
        <v>1005</v>
      </c>
      <c r="G272" t="s">
        <v>1266</v>
      </c>
      <c r="J272" t="s">
        <v>569</v>
      </c>
      <c r="K272" t="s">
        <v>1267</v>
      </c>
      <c r="L272" t="s">
        <v>1268</v>
      </c>
      <c r="N272" t="s">
        <v>67</v>
      </c>
    </row>
    <row r="273" spans="2:14" ht="10.5" customHeight="1">
      <c r="B273" t="s">
        <v>19</v>
      </c>
      <c r="C273">
        <v>28903352</v>
      </c>
      <c r="D273" t="s">
        <v>1264</v>
      </c>
      <c r="E273" t="s">
        <v>1265</v>
      </c>
      <c r="F273" t="s">
        <v>1005</v>
      </c>
      <c r="G273" t="s">
        <v>1266</v>
      </c>
      <c r="J273" t="s">
        <v>569</v>
      </c>
      <c r="K273" t="s">
        <v>1269</v>
      </c>
      <c r="L273" t="s">
        <v>1270</v>
      </c>
      <c r="N273" t="s">
        <v>67</v>
      </c>
    </row>
    <row r="274" spans="2:14" ht="10.5" customHeight="1">
      <c r="B274" t="s">
        <v>19</v>
      </c>
      <c r="C274">
        <v>28903352</v>
      </c>
      <c r="D274" t="s">
        <v>1264</v>
      </c>
      <c r="E274" t="s">
        <v>1265</v>
      </c>
      <c r="F274" t="s">
        <v>1005</v>
      </c>
      <c r="G274" t="s">
        <v>1266</v>
      </c>
      <c r="J274" t="s">
        <v>569</v>
      </c>
      <c r="K274" t="s">
        <v>1271</v>
      </c>
      <c r="L274" t="s">
        <v>1272</v>
      </c>
      <c r="N274" t="s">
        <v>67</v>
      </c>
    </row>
    <row r="275" spans="2:14" ht="10.5" customHeight="1">
      <c r="B275" t="s">
        <v>19</v>
      </c>
      <c r="C275">
        <v>28903352</v>
      </c>
      <c r="D275" t="s">
        <v>1264</v>
      </c>
      <c r="E275" t="s">
        <v>1265</v>
      </c>
      <c r="F275" t="s">
        <v>1005</v>
      </c>
      <c r="G275" t="s">
        <v>1266</v>
      </c>
      <c r="H275" t="s">
        <v>513</v>
      </c>
      <c r="J275" t="s">
        <v>569</v>
      </c>
      <c r="K275" t="s">
        <v>1273</v>
      </c>
      <c r="L275" t="s">
        <v>1274</v>
      </c>
      <c r="M275" t="s">
        <v>328</v>
      </c>
      <c r="N275" t="s">
        <v>67</v>
      </c>
    </row>
    <row r="276" spans="2:14" ht="10.5" customHeight="1">
      <c r="B276" t="s">
        <v>19</v>
      </c>
      <c r="C276">
        <v>28903352</v>
      </c>
      <c r="D276" t="s">
        <v>1264</v>
      </c>
      <c r="E276" t="s">
        <v>1265</v>
      </c>
      <c r="F276" t="s">
        <v>1005</v>
      </c>
      <c r="G276" t="s">
        <v>1266</v>
      </c>
      <c r="J276" t="s">
        <v>569</v>
      </c>
      <c r="K276" t="s">
        <v>828</v>
      </c>
      <c r="L276" t="s">
        <v>829</v>
      </c>
      <c r="N276" t="s">
        <v>67</v>
      </c>
    </row>
    <row r="277" spans="2:14" ht="10.5" customHeight="1">
      <c r="B277" t="s">
        <v>19</v>
      </c>
      <c r="C277">
        <v>28903352</v>
      </c>
      <c r="D277" t="s">
        <v>1264</v>
      </c>
      <c r="E277" t="s">
        <v>1265</v>
      </c>
      <c r="F277" t="s">
        <v>1005</v>
      </c>
      <c r="G277" t="s">
        <v>1266</v>
      </c>
      <c r="J277" t="s">
        <v>569</v>
      </c>
      <c r="K277" t="s">
        <v>570</v>
      </c>
      <c r="L277" t="s">
        <v>571</v>
      </c>
      <c r="N277" t="s">
        <v>67</v>
      </c>
    </row>
    <row r="278" spans="2:14" ht="10.5" customHeight="1">
      <c r="B278" t="s">
        <v>19</v>
      </c>
      <c r="C278">
        <v>28903352</v>
      </c>
      <c r="D278" t="s">
        <v>1264</v>
      </c>
      <c r="E278" t="s">
        <v>1265</v>
      </c>
      <c r="F278" t="s">
        <v>1005</v>
      </c>
      <c r="G278" t="s">
        <v>1266</v>
      </c>
      <c r="J278" t="s">
        <v>569</v>
      </c>
      <c r="K278" t="s">
        <v>1159</v>
      </c>
      <c r="L278" t="s">
        <v>1160</v>
      </c>
      <c r="N278" t="s">
        <v>67</v>
      </c>
    </row>
    <row r="279" spans="2:14" ht="10.5" customHeight="1">
      <c r="B279" t="s">
        <v>19</v>
      </c>
      <c r="C279">
        <v>31358956</v>
      </c>
      <c r="D279" t="s">
        <v>1275</v>
      </c>
      <c r="E279" t="s">
        <v>1276</v>
      </c>
      <c r="F279" t="s">
        <v>1277</v>
      </c>
      <c r="G279" t="s">
        <v>1278</v>
      </c>
      <c r="H279" t="s">
        <v>513</v>
      </c>
      <c r="J279" t="s">
        <v>1200</v>
      </c>
      <c r="K279" t="s">
        <v>1279</v>
      </c>
      <c r="L279" t="s">
        <v>1280</v>
      </c>
      <c r="M279" t="s">
        <v>328</v>
      </c>
      <c r="N279" t="s">
        <v>67</v>
      </c>
    </row>
    <row r="280" spans="2:14" ht="10.5" customHeight="1">
      <c r="B280" t="s">
        <v>19</v>
      </c>
      <c r="C280">
        <v>31632078</v>
      </c>
      <c r="D280" t="s">
        <v>1281</v>
      </c>
      <c r="E280" t="s">
        <v>1282</v>
      </c>
      <c r="F280" t="s">
        <v>1001</v>
      </c>
      <c r="G280" t="s">
        <v>1283</v>
      </c>
      <c r="H280" t="s">
        <v>513</v>
      </c>
      <c r="J280" t="s">
        <v>675</v>
      </c>
      <c r="K280" t="s">
        <v>682</v>
      </c>
      <c r="L280" t="s">
        <v>683</v>
      </c>
      <c r="M280" t="s">
        <v>328</v>
      </c>
      <c r="N280" t="s">
        <v>67</v>
      </c>
    </row>
    <row r="281" spans="2:14" ht="10.5" customHeight="1">
      <c r="B281" t="s">
        <v>19</v>
      </c>
      <c r="C281">
        <v>27868957</v>
      </c>
      <c r="D281" t="s">
        <v>1284</v>
      </c>
      <c r="E281" t="s">
        <v>1285</v>
      </c>
      <c r="F281" t="s">
        <v>716</v>
      </c>
      <c r="G281" t="s">
        <v>1286</v>
      </c>
      <c r="H281" t="s">
        <v>513</v>
      </c>
      <c r="J281" t="s">
        <v>718</v>
      </c>
      <c r="K281" t="s">
        <v>1287</v>
      </c>
      <c r="L281" t="s">
        <v>1288</v>
      </c>
      <c r="M281" t="s">
        <v>328</v>
      </c>
      <c r="N281" t="s">
        <v>239</v>
      </c>
    </row>
    <row r="282" spans="2:14" ht="10.5" customHeight="1">
      <c r="B282" t="s">
        <v>19</v>
      </c>
      <c r="C282">
        <v>27868957</v>
      </c>
      <c r="D282" t="s">
        <v>1284</v>
      </c>
      <c r="E282" t="s">
        <v>1285</v>
      </c>
      <c r="F282" t="s">
        <v>716</v>
      </c>
      <c r="G282" t="s">
        <v>1286</v>
      </c>
      <c r="H282" t="s">
        <v>513</v>
      </c>
      <c r="J282" t="s">
        <v>718</v>
      </c>
      <c r="K282" t="s">
        <v>1289</v>
      </c>
      <c r="L282" t="s">
        <v>1290</v>
      </c>
      <c r="M282" t="s">
        <v>328</v>
      </c>
      <c r="N282" t="s">
        <v>239</v>
      </c>
    </row>
    <row r="283" spans="2:14" ht="10.5" customHeight="1">
      <c r="B283" t="s">
        <v>19</v>
      </c>
      <c r="C283">
        <v>31357240</v>
      </c>
      <c r="D283" t="s">
        <v>1291</v>
      </c>
      <c r="E283" t="s">
        <v>1292</v>
      </c>
      <c r="F283" t="s">
        <v>574</v>
      </c>
      <c r="G283" t="s">
        <v>1293</v>
      </c>
      <c r="H283" t="s">
        <v>513</v>
      </c>
      <c r="J283" t="s">
        <v>1294</v>
      </c>
      <c r="K283" t="s">
        <v>1295</v>
      </c>
      <c r="L283" t="s">
        <v>1296</v>
      </c>
      <c r="M283" t="s">
        <v>328</v>
      </c>
      <c r="N283" t="s">
        <v>67</v>
      </c>
    </row>
    <row r="284" spans="2:14" ht="10.5" customHeight="1">
      <c r="B284" t="s">
        <v>19</v>
      </c>
      <c r="C284">
        <v>31357240</v>
      </c>
      <c r="D284" t="s">
        <v>1291</v>
      </c>
      <c r="E284" t="s">
        <v>1292</v>
      </c>
      <c r="F284" t="s">
        <v>574</v>
      </c>
      <c r="G284" t="s">
        <v>1293</v>
      </c>
      <c r="H284" t="s">
        <v>513</v>
      </c>
      <c r="J284" t="s">
        <v>1294</v>
      </c>
      <c r="K284" t="s">
        <v>1297</v>
      </c>
      <c r="L284" t="s">
        <v>1298</v>
      </c>
      <c r="M284" t="s">
        <v>328</v>
      </c>
      <c r="N284" t="s">
        <v>67</v>
      </c>
    </row>
    <row r="285" spans="2:14" ht="10.5" customHeight="1">
      <c r="B285" t="s">
        <v>19</v>
      </c>
      <c r="C285">
        <v>31357240</v>
      </c>
      <c r="D285" t="s">
        <v>1291</v>
      </c>
      <c r="E285" t="s">
        <v>1292</v>
      </c>
      <c r="F285" t="s">
        <v>574</v>
      </c>
      <c r="G285" t="s">
        <v>1293</v>
      </c>
      <c r="H285" t="s">
        <v>513</v>
      </c>
      <c r="J285" t="s">
        <v>1294</v>
      </c>
      <c r="K285" t="s">
        <v>1299</v>
      </c>
      <c r="L285" t="s">
        <v>1300</v>
      </c>
      <c r="M285" t="s">
        <v>328</v>
      </c>
      <c r="N285" t="s">
        <v>67</v>
      </c>
    </row>
    <row r="286" spans="2:14" ht="10.5" customHeight="1">
      <c r="B286" t="s">
        <v>19</v>
      </c>
      <c r="C286">
        <v>31359348</v>
      </c>
      <c r="D286" t="s">
        <v>1301</v>
      </c>
      <c r="E286" t="s">
        <v>1302</v>
      </c>
      <c r="F286" t="s">
        <v>785</v>
      </c>
      <c r="G286" t="s">
        <v>1303</v>
      </c>
      <c r="H286" t="s">
        <v>513</v>
      </c>
      <c r="J286" t="s">
        <v>690</v>
      </c>
      <c r="K286" t="s">
        <v>1304</v>
      </c>
      <c r="L286" t="s">
        <v>1305</v>
      </c>
      <c r="M286" t="s">
        <v>328</v>
      </c>
      <c r="N286" t="s">
        <v>67</v>
      </c>
    </row>
    <row r="287" spans="2:14" ht="10.5" customHeight="1">
      <c r="B287" t="s">
        <v>19</v>
      </c>
      <c r="C287">
        <v>28878932</v>
      </c>
      <c r="D287" t="s">
        <v>1306</v>
      </c>
      <c r="E287" t="s">
        <v>1307</v>
      </c>
      <c r="F287" t="s">
        <v>1208</v>
      </c>
      <c r="G287" t="s">
        <v>1308</v>
      </c>
      <c r="H287" t="s">
        <v>513</v>
      </c>
      <c r="J287" t="s">
        <v>594</v>
      </c>
      <c r="K287" t="s">
        <v>879</v>
      </c>
      <c r="L287" t="s">
        <v>880</v>
      </c>
      <c r="M287" t="s">
        <v>328</v>
      </c>
      <c r="N287" t="s">
        <v>67</v>
      </c>
    </row>
    <row r="288" spans="2:14" ht="10.5" customHeight="1">
      <c r="B288" t="s">
        <v>19</v>
      </c>
      <c r="C288">
        <v>30990003</v>
      </c>
      <c r="D288" t="s">
        <v>1309</v>
      </c>
      <c r="E288" t="s">
        <v>1310</v>
      </c>
      <c r="F288" t="s">
        <v>812</v>
      </c>
      <c r="G288" t="s">
        <v>1311</v>
      </c>
      <c r="H288" t="s">
        <v>513</v>
      </c>
      <c r="J288" t="s">
        <v>1200</v>
      </c>
      <c r="K288" t="s">
        <v>1279</v>
      </c>
      <c r="L288" t="s">
        <v>1280</v>
      </c>
      <c r="M288" t="s">
        <v>328</v>
      </c>
      <c r="N288" t="s">
        <v>67</v>
      </c>
    </row>
    <row r="289" spans="2:14" ht="10.5" customHeight="1">
      <c r="B289" t="s">
        <v>19</v>
      </c>
      <c r="C289">
        <v>26356507</v>
      </c>
      <c r="D289" t="s">
        <v>1312</v>
      </c>
      <c r="E289" t="s">
        <v>1313</v>
      </c>
      <c r="F289" t="s">
        <v>1099</v>
      </c>
      <c r="G289" t="s">
        <v>1314</v>
      </c>
      <c r="J289" t="s">
        <v>708</v>
      </c>
      <c r="K289" t="s">
        <v>1101</v>
      </c>
      <c r="L289" t="s">
        <v>1102</v>
      </c>
      <c r="N289" t="s">
        <v>67</v>
      </c>
    </row>
    <row r="290" spans="2:14" ht="10.5" customHeight="1">
      <c r="B290" t="s">
        <v>19</v>
      </c>
      <c r="C290">
        <v>26356507</v>
      </c>
      <c r="D290" t="s">
        <v>1312</v>
      </c>
      <c r="E290" t="s">
        <v>1313</v>
      </c>
      <c r="F290" t="s">
        <v>1099</v>
      </c>
      <c r="G290" t="s">
        <v>1314</v>
      </c>
      <c r="J290" t="s">
        <v>708</v>
      </c>
      <c r="K290" t="s">
        <v>1105</v>
      </c>
      <c r="L290" t="s">
        <v>1106</v>
      </c>
      <c r="N290" t="s">
        <v>67</v>
      </c>
    </row>
    <row r="291" spans="2:14" ht="10.5" customHeight="1">
      <c r="B291" t="s">
        <v>19</v>
      </c>
      <c r="C291">
        <v>26356507</v>
      </c>
      <c r="D291" t="s">
        <v>1312</v>
      </c>
      <c r="E291" t="s">
        <v>1313</v>
      </c>
      <c r="F291" t="s">
        <v>1099</v>
      </c>
      <c r="G291" t="s">
        <v>1314</v>
      </c>
      <c r="J291" t="s">
        <v>708</v>
      </c>
      <c r="K291" t="s">
        <v>1107</v>
      </c>
      <c r="L291" t="s">
        <v>1108</v>
      </c>
      <c r="N291" t="s">
        <v>67</v>
      </c>
    </row>
    <row r="292" spans="2:14" ht="10.5" customHeight="1">
      <c r="B292" t="s">
        <v>19</v>
      </c>
      <c r="C292">
        <v>26356507</v>
      </c>
      <c r="D292" t="s">
        <v>1312</v>
      </c>
      <c r="E292" t="s">
        <v>1313</v>
      </c>
      <c r="F292" t="s">
        <v>1099</v>
      </c>
      <c r="G292" t="s">
        <v>1314</v>
      </c>
      <c r="J292" t="s">
        <v>708</v>
      </c>
      <c r="K292" t="s">
        <v>1111</v>
      </c>
      <c r="L292" t="s">
        <v>1112</v>
      </c>
      <c r="N292" t="s">
        <v>67</v>
      </c>
    </row>
    <row r="293" spans="2:14" ht="10.5" customHeight="1">
      <c r="B293" t="s">
        <v>19</v>
      </c>
      <c r="C293">
        <v>26356507</v>
      </c>
      <c r="D293" t="s">
        <v>1312</v>
      </c>
      <c r="E293" t="s">
        <v>1313</v>
      </c>
      <c r="F293" t="s">
        <v>1099</v>
      </c>
      <c r="G293" t="s">
        <v>1314</v>
      </c>
      <c r="J293" t="s">
        <v>708</v>
      </c>
      <c r="K293" t="s">
        <v>1113</v>
      </c>
      <c r="L293" t="s">
        <v>1114</v>
      </c>
      <c r="N293" t="s">
        <v>67</v>
      </c>
    </row>
    <row r="294" spans="2:14" ht="10.5" customHeight="1">
      <c r="B294" t="s">
        <v>19</v>
      </c>
      <c r="C294">
        <v>26356507</v>
      </c>
      <c r="D294" t="s">
        <v>1312</v>
      </c>
      <c r="E294" t="s">
        <v>1313</v>
      </c>
      <c r="F294" t="s">
        <v>1099</v>
      </c>
      <c r="G294" t="s">
        <v>1314</v>
      </c>
      <c r="H294" t="s">
        <v>513</v>
      </c>
      <c r="J294" t="s">
        <v>708</v>
      </c>
      <c r="K294" t="s">
        <v>709</v>
      </c>
      <c r="L294" t="s">
        <v>710</v>
      </c>
      <c r="M294" t="s">
        <v>328</v>
      </c>
      <c r="N294" t="s">
        <v>67</v>
      </c>
    </row>
    <row r="295" spans="2:14" ht="10.5" customHeight="1">
      <c r="B295" t="s">
        <v>19</v>
      </c>
      <c r="C295">
        <v>26356507</v>
      </c>
      <c r="D295" t="s">
        <v>1312</v>
      </c>
      <c r="E295" t="s">
        <v>1313</v>
      </c>
      <c r="F295" t="s">
        <v>1099</v>
      </c>
      <c r="G295" t="s">
        <v>1314</v>
      </c>
      <c r="J295" t="s">
        <v>602</v>
      </c>
      <c r="K295" t="s">
        <v>602</v>
      </c>
      <c r="L295" t="s">
        <v>603</v>
      </c>
      <c r="N295" t="s">
        <v>67</v>
      </c>
    </row>
    <row r="296" spans="2:14" ht="10.5" customHeight="1">
      <c r="B296" t="s">
        <v>19</v>
      </c>
      <c r="C296">
        <v>30857863</v>
      </c>
      <c r="D296" t="s">
        <v>1312</v>
      </c>
      <c r="E296" t="s">
        <v>1315</v>
      </c>
      <c r="F296" t="s">
        <v>887</v>
      </c>
      <c r="G296" t="s">
        <v>1316</v>
      </c>
      <c r="H296" t="s">
        <v>513</v>
      </c>
      <c r="J296" t="s">
        <v>728</v>
      </c>
      <c r="K296" t="s">
        <v>1317</v>
      </c>
      <c r="L296" t="s">
        <v>1318</v>
      </c>
      <c r="M296" t="s">
        <v>328</v>
      </c>
      <c r="N296" t="s">
        <v>67</v>
      </c>
    </row>
    <row r="297" spans="2:14" ht="10.5" customHeight="1">
      <c r="B297" t="s">
        <v>19</v>
      </c>
      <c r="C297">
        <v>31237450</v>
      </c>
      <c r="D297" t="s">
        <v>1319</v>
      </c>
      <c r="E297" t="s">
        <v>1320</v>
      </c>
      <c r="F297" t="s">
        <v>826</v>
      </c>
      <c r="G297" t="s">
        <v>1321</v>
      </c>
      <c r="H297" t="s">
        <v>513</v>
      </c>
      <c r="J297" t="s">
        <v>958</v>
      </c>
      <c r="K297" t="s">
        <v>1129</v>
      </c>
      <c r="L297" t="s">
        <v>1130</v>
      </c>
      <c r="M297" t="s">
        <v>328</v>
      </c>
      <c r="N297" t="s">
        <v>67</v>
      </c>
    </row>
    <row r="298" spans="2:14" ht="10.5" customHeight="1">
      <c r="B298" t="s">
        <v>19</v>
      </c>
      <c r="C298">
        <v>31237450</v>
      </c>
      <c r="D298" t="s">
        <v>1319</v>
      </c>
      <c r="E298" t="s">
        <v>1320</v>
      </c>
      <c r="F298" t="s">
        <v>826</v>
      </c>
      <c r="G298" t="s">
        <v>1321</v>
      </c>
      <c r="H298" t="s">
        <v>513</v>
      </c>
      <c r="J298" t="s">
        <v>958</v>
      </c>
      <c r="K298" t="s">
        <v>1131</v>
      </c>
      <c r="L298" t="s">
        <v>1132</v>
      </c>
      <c r="M298" t="s">
        <v>328</v>
      </c>
      <c r="N298" t="s">
        <v>67</v>
      </c>
    </row>
    <row r="299" spans="2:14" ht="10.5" customHeight="1">
      <c r="B299" t="s">
        <v>19</v>
      </c>
      <c r="C299">
        <v>31237450</v>
      </c>
      <c r="D299" t="s">
        <v>1319</v>
      </c>
      <c r="E299" t="s">
        <v>1320</v>
      </c>
      <c r="F299" t="s">
        <v>826</v>
      </c>
      <c r="G299" t="s">
        <v>1321</v>
      </c>
      <c r="H299" t="s">
        <v>513</v>
      </c>
      <c r="J299" t="s">
        <v>958</v>
      </c>
      <c r="K299" t="s">
        <v>1137</v>
      </c>
      <c r="L299" t="s">
        <v>1138</v>
      </c>
      <c r="M299" t="s">
        <v>328</v>
      </c>
      <c r="N299" t="s">
        <v>67</v>
      </c>
    </row>
    <row r="300" spans="2:14" ht="10.5" customHeight="1">
      <c r="B300" t="s">
        <v>19</v>
      </c>
      <c r="C300">
        <v>31237450</v>
      </c>
      <c r="D300" t="s">
        <v>1319</v>
      </c>
      <c r="E300" t="s">
        <v>1320</v>
      </c>
      <c r="F300" t="s">
        <v>826</v>
      </c>
      <c r="G300" t="s">
        <v>1321</v>
      </c>
      <c r="H300" t="s">
        <v>513</v>
      </c>
      <c r="J300" t="s">
        <v>958</v>
      </c>
      <c r="K300" t="s">
        <v>1139</v>
      </c>
      <c r="L300" t="s">
        <v>1140</v>
      </c>
      <c r="M300" t="s">
        <v>328</v>
      </c>
      <c r="N300" t="s">
        <v>67</v>
      </c>
    </row>
    <row r="301" spans="2:14" ht="10.5" customHeight="1">
      <c r="B301" t="s">
        <v>19</v>
      </c>
      <c r="C301">
        <v>31472334</v>
      </c>
      <c r="D301" t="s">
        <v>1322</v>
      </c>
      <c r="E301" t="s">
        <v>1323</v>
      </c>
      <c r="F301" t="s">
        <v>798</v>
      </c>
      <c r="G301" t="s">
        <v>1324</v>
      </c>
      <c r="H301" t="s">
        <v>513</v>
      </c>
      <c r="J301" t="s">
        <v>604</v>
      </c>
      <c r="K301" t="s">
        <v>997</v>
      </c>
      <c r="L301" t="s">
        <v>998</v>
      </c>
      <c r="M301" t="s">
        <v>328</v>
      </c>
      <c r="N301" t="s">
        <v>67</v>
      </c>
    </row>
    <row r="302" spans="2:14" ht="10.5" customHeight="1">
      <c r="B302" t="s">
        <v>19</v>
      </c>
      <c r="C302">
        <v>28074647</v>
      </c>
      <c r="D302" t="s">
        <v>1325</v>
      </c>
      <c r="E302" t="s">
        <v>1326</v>
      </c>
      <c r="F302" t="s">
        <v>785</v>
      </c>
      <c r="G302" t="s">
        <v>1327</v>
      </c>
      <c r="H302" t="s">
        <v>513</v>
      </c>
      <c r="J302" t="s">
        <v>611</v>
      </c>
      <c r="K302" t="s">
        <v>614</v>
      </c>
      <c r="L302" t="s">
        <v>615</v>
      </c>
      <c r="M302" t="s">
        <v>328</v>
      </c>
      <c r="N302" t="s">
        <v>67</v>
      </c>
    </row>
    <row r="303" spans="2:14" ht="10.5" customHeight="1">
      <c r="B303" t="s">
        <v>19</v>
      </c>
      <c r="C303">
        <v>28074647</v>
      </c>
      <c r="D303" t="s">
        <v>1325</v>
      </c>
      <c r="E303" t="s">
        <v>1326</v>
      </c>
      <c r="F303" t="s">
        <v>785</v>
      </c>
      <c r="G303" t="s">
        <v>1327</v>
      </c>
      <c r="H303" t="s">
        <v>513</v>
      </c>
      <c r="J303" t="s">
        <v>611</v>
      </c>
      <c r="K303" t="s">
        <v>646</v>
      </c>
      <c r="L303" t="s">
        <v>647</v>
      </c>
      <c r="M303" t="s">
        <v>328</v>
      </c>
      <c r="N303" t="s">
        <v>67</v>
      </c>
    </row>
    <row r="304" spans="2:14" ht="10.5" customHeight="1">
      <c r="B304" t="s">
        <v>19</v>
      </c>
      <c r="C304">
        <v>28074647</v>
      </c>
      <c r="D304" t="s">
        <v>1325</v>
      </c>
      <c r="E304" t="s">
        <v>1326</v>
      </c>
      <c r="F304" t="s">
        <v>785</v>
      </c>
      <c r="G304" t="s">
        <v>1327</v>
      </c>
      <c r="H304" t="s">
        <v>513</v>
      </c>
      <c r="J304" t="s">
        <v>611</v>
      </c>
      <c r="K304" t="s">
        <v>648</v>
      </c>
      <c r="L304" t="s">
        <v>649</v>
      </c>
      <c r="M304" t="s">
        <v>328</v>
      </c>
      <c r="N304" t="s">
        <v>67</v>
      </c>
    </row>
    <row r="305" spans="2:14" ht="10.5" customHeight="1">
      <c r="B305" t="s">
        <v>19</v>
      </c>
      <c r="C305">
        <v>28074647</v>
      </c>
      <c r="D305" t="s">
        <v>1325</v>
      </c>
      <c r="E305" t="s">
        <v>1326</v>
      </c>
      <c r="F305" t="s">
        <v>785</v>
      </c>
      <c r="G305" t="s">
        <v>1327</v>
      </c>
      <c r="H305" t="s">
        <v>513</v>
      </c>
      <c r="J305" t="s">
        <v>611</v>
      </c>
      <c r="K305" t="s">
        <v>652</v>
      </c>
      <c r="L305" t="s">
        <v>653</v>
      </c>
      <c r="M305" t="s">
        <v>328</v>
      </c>
      <c r="N305" t="s">
        <v>67</v>
      </c>
    </row>
    <row r="306" spans="2:14" ht="10.5" customHeight="1">
      <c r="B306" t="s">
        <v>19</v>
      </c>
      <c r="C306">
        <v>28074647</v>
      </c>
      <c r="D306" t="s">
        <v>1325</v>
      </c>
      <c r="E306" t="s">
        <v>1326</v>
      </c>
      <c r="F306" t="s">
        <v>785</v>
      </c>
      <c r="G306" t="s">
        <v>1327</v>
      </c>
      <c r="H306" t="s">
        <v>513</v>
      </c>
      <c r="J306" t="s">
        <v>611</v>
      </c>
      <c r="K306" t="s">
        <v>1328</v>
      </c>
      <c r="L306" t="s">
        <v>1329</v>
      </c>
      <c r="M306" t="s">
        <v>328</v>
      </c>
      <c r="N306" t="s">
        <v>67</v>
      </c>
    </row>
    <row r="307" spans="2:14" ht="10.5" customHeight="1">
      <c r="B307" t="s">
        <v>19</v>
      </c>
      <c r="C307">
        <v>30994863</v>
      </c>
      <c r="D307" t="s">
        <v>1330</v>
      </c>
      <c r="E307" t="s">
        <v>1331</v>
      </c>
      <c r="F307" t="s">
        <v>826</v>
      </c>
      <c r="G307" t="s">
        <v>1332</v>
      </c>
      <c r="H307" t="s">
        <v>52</v>
      </c>
      <c r="J307" t="s">
        <v>1056</v>
      </c>
      <c r="K307" t="s">
        <v>1153</v>
      </c>
      <c r="L307" t="s">
        <v>1154</v>
      </c>
      <c r="M307" t="s">
        <v>328</v>
      </c>
      <c r="N307" t="s">
        <v>67</v>
      </c>
    </row>
    <row r="308" spans="2:14" ht="10.5" customHeight="1">
      <c r="B308" t="s">
        <v>19</v>
      </c>
      <c r="C308">
        <v>30959177</v>
      </c>
      <c r="D308" t="s">
        <v>1330</v>
      </c>
      <c r="E308" t="s">
        <v>1333</v>
      </c>
      <c r="F308" t="s">
        <v>963</v>
      </c>
      <c r="G308" t="s">
        <v>1334</v>
      </c>
      <c r="H308" t="s">
        <v>513</v>
      </c>
      <c r="J308" t="s">
        <v>656</v>
      </c>
      <c r="K308" t="s">
        <v>657</v>
      </c>
      <c r="L308" t="s">
        <v>658</v>
      </c>
      <c r="M308" t="s">
        <v>328</v>
      </c>
      <c r="N308" t="s">
        <v>239</v>
      </c>
    </row>
    <row r="309" spans="2:14" ht="10.5" customHeight="1">
      <c r="B309" t="s">
        <v>19</v>
      </c>
      <c r="C309">
        <v>28871736</v>
      </c>
      <c r="D309" t="s">
        <v>1335</v>
      </c>
      <c r="E309" t="s">
        <v>1336</v>
      </c>
      <c r="F309" t="s">
        <v>785</v>
      </c>
      <c r="G309" t="s">
        <v>1337</v>
      </c>
      <c r="H309" t="s">
        <v>513</v>
      </c>
      <c r="J309" t="s">
        <v>665</v>
      </c>
      <c r="K309" t="s">
        <v>1338</v>
      </c>
      <c r="L309" t="s">
        <v>1339</v>
      </c>
      <c r="M309" t="s">
        <v>328</v>
      </c>
      <c r="N309" t="s">
        <v>67</v>
      </c>
    </row>
    <row r="310" spans="2:14" ht="10.5" customHeight="1">
      <c r="B310" t="s">
        <v>19</v>
      </c>
      <c r="C310">
        <v>27522005</v>
      </c>
      <c r="D310" t="s">
        <v>1340</v>
      </c>
      <c r="E310" t="s">
        <v>1341</v>
      </c>
      <c r="F310" t="s">
        <v>887</v>
      </c>
      <c r="G310" t="s">
        <v>1342</v>
      </c>
      <c r="H310" t="s">
        <v>513</v>
      </c>
      <c r="J310" t="s">
        <v>599</v>
      </c>
      <c r="K310" t="s">
        <v>1036</v>
      </c>
      <c r="L310" t="s">
        <v>1037</v>
      </c>
      <c r="M310" t="s">
        <v>328</v>
      </c>
      <c r="N310" t="s">
        <v>67</v>
      </c>
    </row>
    <row r="311" spans="2:14" ht="10.5" customHeight="1">
      <c r="B311" t="s">
        <v>19</v>
      </c>
      <c r="C311">
        <v>26766132</v>
      </c>
      <c r="D311" t="s">
        <v>1343</v>
      </c>
      <c r="E311" t="s">
        <v>1344</v>
      </c>
      <c r="F311" t="s">
        <v>812</v>
      </c>
      <c r="G311" t="s">
        <v>1345</v>
      </c>
      <c r="H311" t="s">
        <v>513</v>
      </c>
      <c r="J311" t="s">
        <v>576</v>
      </c>
      <c r="K311" t="s">
        <v>1346</v>
      </c>
      <c r="L311" t="s">
        <v>1347</v>
      </c>
      <c r="M311" t="s">
        <v>328</v>
      </c>
      <c r="N311" t="s">
        <v>67</v>
      </c>
    </row>
    <row r="312" spans="2:14" ht="10.5" customHeight="1">
      <c r="B312" t="s">
        <v>19</v>
      </c>
      <c r="C312">
        <v>27438168</v>
      </c>
      <c r="D312" t="s">
        <v>1348</v>
      </c>
      <c r="E312" t="s">
        <v>1349</v>
      </c>
      <c r="F312" t="s">
        <v>1005</v>
      </c>
      <c r="G312" t="s">
        <v>1350</v>
      </c>
      <c r="H312" t="s">
        <v>513</v>
      </c>
      <c r="J312" t="s">
        <v>604</v>
      </c>
      <c r="K312" t="s">
        <v>1351</v>
      </c>
      <c r="L312" t="s">
        <v>1352</v>
      </c>
      <c r="M312" t="s">
        <v>328</v>
      </c>
      <c r="N312" t="s">
        <v>67</v>
      </c>
    </row>
    <row r="313" spans="2:14" ht="10.5" customHeight="1">
      <c r="B313" t="s">
        <v>19</v>
      </c>
      <c r="C313">
        <v>31225695</v>
      </c>
      <c r="D313" t="s">
        <v>1353</v>
      </c>
      <c r="E313" t="s">
        <v>1354</v>
      </c>
      <c r="F313" t="s">
        <v>963</v>
      </c>
      <c r="G313" t="s">
        <v>1355</v>
      </c>
      <c r="H313" t="s">
        <v>513</v>
      </c>
      <c r="J313" t="s">
        <v>656</v>
      </c>
      <c r="K313" t="s">
        <v>663</v>
      </c>
      <c r="L313" t="s">
        <v>664</v>
      </c>
      <c r="M313" t="s">
        <v>328</v>
      </c>
      <c r="N313" t="s">
        <v>67</v>
      </c>
    </row>
    <row r="314" spans="2:14" ht="10.5" customHeight="1">
      <c r="B314" t="s">
        <v>19</v>
      </c>
      <c r="C314">
        <v>31642225</v>
      </c>
      <c r="D314" t="s">
        <v>1356</v>
      </c>
      <c r="E314" t="s">
        <v>1357</v>
      </c>
      <c r="F314" t="s">
        <v>798</v>
      </c>
      <c r="G314" t="s">
        <v>1358</v>
      </c>
      <c r="H314" t="s">
        <v>513</v>
      </c>
      <c r="J314" t="s">
        <v>594</v>
      </c>
      <c r="K314" t="s">
        <v>1359</v>
      </c>
      <c r="L314" t="s">
        <v>1360</v>
      </c>
      <c r="M314" t="s">
        <v>328</v>
      </c>
      <c r="N314" t="s">
        <v>67</v>
      </c>
    </row>
    <row r="315" spans="2:14" ht="10.5" customHeight="1">
      <c r="B315" t="s">
        <v>19</v>
      </c>
      <c r="C315">
        <v>26539706</v>
      </c>
      <c r="D315" t="s">
        <v>1361</v>
      </c>
      <c r="E315" t="s">
        <v>1362</v>
      </c>
      <c r="F315" t="s">
        <v>860</v>
      </c>
      <c r="G315" t="s">
        <v>1363</v>
      </c>
      <c r="H315" t="s">
        <v>513</v>
      </c>
      <c r="J315" t="s">
        <v>589</v>
      </c>
      <c r="K315" t="s">
        <v>592</v>
      </c>
      <c r="L315" t="s">
        <v>593</v>
      </c>
      <c r="M315" t="s">
        <v>328</v>
      </c>
      <c r="N315" t="s">
        <v>67</v>
      </c>
    </row>
    <row r="316" spans="2:14" ht="10.5" customHeight="1">
      <c r="B316" t="s">
        <v>19</v>
      </c>
      <c r="C316">
        <v>26356477</v>
      </c>
      <c r="D316" t="s">
        <v>1364</v>
      </c>
      <c r="E316" t="s">
        <v>1365</v>
      </c>
      <c r="F316" t="s">
        <v>826</v>
      </c>
      <c r="G316" t="s">
        <v>1366</v>
      </c>
      <c r="H316" t="s">
        <v>513</v>
      </c>
      <c r="J316" t="s">
        <v>569</v>
      </c>
      <c r="K316" t="s">
        <v>1267</v>
      </c>
      <c r="L316" t="s">
        <v>1268</v>
      </c>
      <c r="M316" t="s">
        <v>328</v>
      </c>
      <c r="N316" t="s">
        <v>67</v>
      </c>
    </row>
    <row r="317" spans="2:14" ht="10.5" customHeight="1">
      <c r="B317" t="s">
        <v>19</v>
      </c>
      <c r="C317">
        <v>26356477</v>
      </c>
      <c r="D317" t="s">
        <v>1364</v>
      </c>
      <c r="E317" t="s">
        <v>1365</v>
      </c>
      <c r="F317" t="s">
        <v>826</v>
      </c>
      <c r="G317" t="s">
        <v>1366</v>
      </c>
      <c r="H317" t="s">
        <v>513</v>
      </c>
      <c r="J317" t="s">
        <v>569</v>
      </c>
      <c r="K317" t="s">
        <v>1271</v>
      </c>
      <c r="L317" t="s">
        <v>1272</v>
      </c>
      <c r="M317" t="s">
        <v>328</v>
      </c>
      <c r="N317" t="s">
        <v>67</v>
      </c>
    </row>
    <row r="318" spans="2:14" ht="10.5" customHeight="1">
      <c r="B318" t="s">
        <v>19</v>
      </c>
      <c r="C318">
        <v>26356477</v>
      </c>
      <c r="D318" t="s">
        <v>1364</v>
      </c>
      <c r="E318" t="s">
        <v>1365</v>
      </c>
      <c r="F318" t="s">
        <v>826</v>
      </c>
      <c r="G318" t="s">
        <v>1366</v>
      </c>
      <c r="J318" t="s">
        <v>569</v>
      </c>
      <c r="K318" t="s">
        <v>570</v>
      </c>
      <c r="L318" t="s">
        <v>571</v>
      </c>
      <c r="N318" t="s">
        <v>67</v>
      </c>
    </row>
    <row r="319" spans="2:14" ht="10.5" customHeight="1">
      <c r="B319" t="s">
        <v>19</v>
      </c>
      <c r="C319">
        <v>26356477</v>
      </c>
      <c r="D319" t="s">
        <v>1364</v>
      </c>
      <c r="E319" t="s">
        <v>1365</v>
      </c>
      <c r="F319" t="s">
        <v>826</v>
      </c>
      <c r="G319" t="s">
        <v>1366</v>
      </c>
      <c r="J319" t="s">
        <v>569</v>
      </c>
      <c r="K319" t="s">
        <v>1159</v>
      </c>
      <c r="L319" t="s">
        <v>1160</v>
      </c>
      <c r="N319" t="s">
        <v>67</v>
      </c>
    </row>
    <row r="320" spans="2:14" ht="10.5" customHeight="1">
      <c r="B320" t="s">
        <v>19</v>
      </c>
      <c r="C320">
        <v>26555200</v>
      </c>
      <c r="D320" t="s">
        <v>1367</v>
      </c>
      <c r="E320" t="s">
        <v>1368</v>
      </c>
      <c r="F320" t="s">
        <v>1369</v>
      </c>
      <c r="G320" t="s">
        <v>1370</v>
      </c>
      <c r="H320" t="s">
        <v>513</v>
      </c>
      <c r="J320" t="s">
        <v>576</v>
      </c>
      <c r="K320" t="s">
        <v>1371</v>
      </c>
      <c r="L320" t="s">
        <v>1372</v>
      </c>
      <c r="M320" t="s">
        <v>328</v>
      </c>
      <c r="N320" t="s">
        <v>67</v>
      </c>
    </row>
    <row r="321" spans="2:14" ht="10.5" customHeight="1">
      <c r="B321" t="s">
        <v>19</v>
      </c>
      <c r="C321">
        <v>26555200</v>
      </c>
      <c r="D321" t="s">
        <v>1367</v>
      </c>
      <c r="E321" t="s">
        <v>1368</v>
      </c>
      <c r="F321" t="s">
        <v>1369</v>
      </c>
      <c r="G321" t="s">
        <v>1370</v>
      </c>
      <c r="H321" t="s">
        <v>513</v>
      </c>
      <c r="J321" t="s">
        <v>576</v>
      </c>
      <c r="K321" t="s">
        <v>1373</v>
      </c>
      <c r="L321" t="s">
        <v>1374</v>
      </c>
      <c r="M321" t="s">
        <v>328</v>
      </c>
      <c r="N321" t="s">
        <v>67</v>
      </c>
    </row>
    <row r="322" spans="2:14" ht="10.5" customHeight="1">
      <c r="B322" t="s">
        <v>19</v>
      </c>
      <c r="C322">
        <v>26555200</v>
      </c>
      <c r="D322" t="s">
        <v>1367</v>
      </c>
      <c r="E322" t="s">
        <v>1368</v>
      </c>
      <c r="F322" t="s">
        <v>1369</v>
      </c>
      <c r="G322" t="s">
        <v>1370</v>
      </c>
      <c r="H322" t="s">
        <v>513</v>
      </c>
      <c r="J322" t="s">
        <v>576</v>
      </c>
      <c r="K322" t="s">
        <v>1375</v>
      </c>
      <c r="L322" t="s">
        <v>1376</v>
      </c>
      <c r="M322" t="s">
        <v>328</v>
      </c>
      <c r="N322" t="s">
        <v>67</v>
      </c>
    </row>
    <row r="323" spans="2:14" ht="10.5" customHeight="1">
      <c r="B323" t="s">
        <v>19</v>
      </c>
      <c r="C323">
        <v>31552113</v>
      </c>
      <c r="D323" t="s">
        <v>1377</v>
      </c>
      <c r="E323" t="s">
        <v>1378</v>
      </c>
      <c r="F323" t="s">
        <v>860</v>
      </c>
      <c r="G323" t="s">
        <v>1379</v>
      </c>
      <c r="H323" t="s">
        <v>513</v>
      </c>
      <c r="J323" t="s">
        <v>672</v>
      </c>
      <c r="K323" t="s">
        <v>673</v>
      </c>
      <c r="L323" t="s">
        <v>674</v>
      </c>
      <c r="M323" t="s">
        <v>328</v>
      </c>
      <c r="N323" t="s">
        <v>67</v>
      </c>
    </row>
    <row r="324" spans="2:14" ht="10.5" customHeight="1">
      <c r="B324" t="s">
        <v>19</v>
      </c>
      <c r="C324">
        <v>30907259</v>
      </c>
      <c r="D324" t="s">
        <v>1380</v>
      </c>
      <c r="E324" t="s">
        <v>1381</v>
      </c>
      <c r="F324" t="s">
        <v>772</v>
      </c>
      <c r="G324" t="s">
        <v>1382</v>
      </c>
      <c r="H324" t="s">
        <v>513</v>
      </c>
      <c r="J324" t="s">
        <v>611</v>
      </c>
      <c r="K324" t="s">
        <v>612</v>
      </c>
      <c r="L324" t="s">
        <v>613</v>
      </c>
      <c r="M324" t="s">
        <v>328</v>
      </c>
      <c r="N324" t="s">
        <v>67</v>
      </c>
    </row>
    <row r="325" spans="2:14" ht="10.5" customHeight="1">
      <c r="B325" t="s">
        <v>19</v>
      </c>
      <c r="C325">
        <v>31508135</v>
      </c>
      <c r="D325" t="s">
        <v>1383</v>
      </c>
      <c r="E325" t="s">
        <v>1384</v>
      </c>
      <c r="F325" t="s">
        <v>1001</v>
      </c>
      <c r="G325" t="s">
        <v>1385</v>
      </c>
      <c r="H325" t="s">
        <v>513</v>
      </c>
      <c r="J325" t="s">
        <v>675</v>
      </c>
      <c r="K325" t="s">
        <v>680</v>
      </c>
      <c r="L325" t="s">
        <v>681</v>
      </c>
      <c r="M325" t="s">
        <v>328</v>
      </c>
      <c r="N325" t="s">
        <v>239</v>
      </c>
    </row>
    <row r="326" spans="2:14" ht="10.5" customHeight="1">
      <c r="B326" t="s">
        <v>19</v>
      </c>
      <c r="C326">
        <v>26353588</v>
      </c>
      <c r="D326" t="s">
        <v>1386</v>
      </c>
      <c r="E326" t="s">
        <v>1387</v>
      </c>
      <c r="F326" t="s">
        <v>860</v>
      </c>
      <c r="G326" t="s">
        <v>1388</v>
      </c>
      <c r="H326" t="s">
        <v>513</v>
      </c>
      <c r="J326" t="s">
        <v>1389</v>
      </c>
      <c r="K326" t="s">
        <v>1389</v>
      </c>
      <c r="L326" t="s">
        <v>1390</v>
      </c>
      <c r="M326" t="s">
        <v>328</v>
      </c>
      <c r="N326" t="s">
        <v>67</v>
      </c>
    </row>
    <row r="327" spans="2:14" ht="10.5" customHeight="1">
      <c r="B327" t="s">
        <v>19</v>
      </c>
      <c r="C327">
        <v>30882285</v>
      </c>
      <c r="D327" t="s">
        <v>1391</v>
      </c>
      <c r="E327" t="s">
        <v>1392</v>
      </c>
      <c r="F327" t="s">
        <v>812</v>
      </c>
      <c r="G327" t="s">
        <v>1393</v>
      </c>
      <c r="H327" t="s">
        <v>513</v>
      </c>
      <c r="J327" t="s">
        <v>551</v>
      </c>
      <c r="K327" t="s">
        <v>551</v>
      </c>
      <c r="L327" t="s">
        <v>552</v>
      </c>
      <c r="M327" t="s">
        <v>328</v>
      </c>
      <c r="N327" t="s">
        <v>67</v>
      </c>
    </row>
    <row r="328" spans="2:14" ht="10.5" customHeight="1">
      <c r="B328" t="s">
        <v>19</v>
      </c>
      <c r="C328">
        <v>30882285</v>
      </c>
      <c r="D328" t="s">
        <v>1391</v>
      </c>
      <c r="E328" t="s">
        <v>1392</v>
      </c>
      <c r="F328" t="s">
        <v>812</v>
      </c>
      <c r="G328" t="s">
        <v>1393</v>
      </c>
      <c r="H328" t="s">
        <v>513</v>
      </c>
      <c r="J328" t="s">
        <v>693</v>
      </c>
      <c r="K328" t="s">
        <v>965</v>
      </c>
      <c r="L328" t="s">
        <v>966</v>
      </c>
      <c r="M328" t="s">
        <v>328</v>
      </c>
      <c r="N328" t="s">
        <v>67</v>
      </c>
    </row>
    <row r="329" spans="2:14" ht="10.5" customHeight="1">
      <c r="B329" t="s">
        <v>19</v>
      </c>
      <c r="C329">
        <v>28816300</v>
      </c>
      <c r="D329" t="s">
        <v>1394</v>
      </c>
      <c r="E329" t="s">
        <v>1395</v>
      </c>
      <c r="F329" t="s">
        <v>785</v>
      </c>
      <c r="G329" t="s">
        <v>1396</v>
      </c>
      <c r="H329" t="s">
        <v>513</v>
      </c>
      <c r="J329" t="s">
        <v>690</v>
      </c>
      <c r="K329" t="s">
        <v>691</v>
      </c>
      <c r="L329" t="s">
        <v>692</v>
      </c>
      <c r="M329" t="s">
        <v>328</v>
      </c>
      <c r="N329" t="s">
        <v>67</v>
      </c>
    </row>
    <row r="330" spans="2:14" ht="10.5" customHeight="1">
      <c r="B330" t="s">
        <v>19</v>
      </c>
      <c r="C330">
        <v>27576843</v>
      </c>
      <c r="D330" t="s">
        <v>1397</v>
      </c>
      <c r="E330" t="s">
        <v>1398</v>
      </c>
      <c r="F330" t="s">
        <v>1005</v>
      </c>
      <c r="G330" t="s">
        <v>1399</v>
      </c>
      <c r="H330" t="s">
        <v>52</v>
      </c>
      <c r="J330" t="s">
        <v>604</v>
      </c>
      <c r="K330" t="s">
        <v>992</v>
      </c>
      <c r="L330" t="s">
        <v>993</v>
      </c>
      <c r="M330" t="s">
        <v>328</v>
      </c>
      <c r="N330" t="s">
        <v>67</v>
      </c>
    </row>
    <row r="331" spans="2:14" ht="10.5" customHeight="1">
      <c r="B331" t="s">
        <v>19</v>
      </c>
      <c r="C331">
        <v>31362941</v>
      </c>
      <c r="D331" t="s">
        <v>1400</v>
      </c>
      <c r="E331" t="s">
        <v>1401</v>
      </c>
      <c r="F331" t="s">
        <v>887</v>
      </c>
      <c r="G331" t="s">
        <v>1402</v>
      </c>
      <c r="J331" t="s">
        <v>599</v>
      </c>
      <c r="K331" t="s">
        <v>1036</v>
      </c>
      <c r="L331" t="s">
        <v>1037</v>
      </c>
      <c r="N331" t="s">
        <v>67</v>
      </c>
    </row>
    <row r="332" spans="2:14" ht="10.5" customHeight="1">
      <c r="B332" t="s">
        <v>19</v>
      </c>
      <c r="C332">
        <v>28829498</v>
      </c>
      <c r="D332" t="s">
        <v>1403</v>
      </c>
      <c r="E332" t="s">
        <v>1404</v>
      </c>
      <c r="F332" t="s">
        <v>1405</v>
      </c>
      <c r="G332" t="s">
        <v>1406</v>
      </c>
      <c r="J332" t="s">
        <v>576</v>
      </c>
      <c r="K332" t="s">
        <v>1407</v>
      </c>
      <c r="L332" t="s">
        <v>1408</v>
      </c>
      <c r="N332" t="s">
        <v>67</v>
      </c>
    </row>
    <row r="333" spans="2:14" ht="10.5" customHeight="1">
      <c r="B333" t="s">
        <v>19</v>
      </c>
      <c r="C333">
        <v>28829498</v>
      </c>
      <c r="D333" t="s">
        <v>1403</v>
      </c>
      <c r="E333" t="s">
        <v>1404</v>
      </c>
      <c r="F333" t="s">
        <v>1405</v>
      </c>
      <c r="G333" t="s">
        <v>1406</v>
      </c>
      <c r="H333" t="s">
        <v>513</v>
      </c>
      <c r="J333" t="s">
        <v>576</v>
      </c>
      <c r="K333" t="s">
        <v>1409</v>
      </c>
      <c r="L333" t="s">
        <v>1410</v>
      </c>
      <c r="M333" t="s">
        <v>328</v>
      </c>
      <c r="N333" t="s">
        <v>67</v>
      </c>
    </row>
    <row r="334" spans="2:14" ht="10.5" customHeight="1">
      <c r="B334" t="s">
        <v>19</v>
      </c>
      <c r="C334">
        <v>28829498</v>
      </c>
      <c r="D334" t="s">
        <v>1403</v>
      </c>
      <c r="E334" t="s">
        <v>1404</v>
      </c>
      <c r="F334" t="s">
        <v>1405</v>
      </c>
      <c r="G334" t="s">
        <v>1406</v>
      </c>
      <c r="J334" t="s">
        <v>576</v>
      </c>
      <c r="K334" t="s">
        <v>1411</v>
      </c>
      <c r="L334" t="s">
        <v>1412</v>
      </c>
      <c r="N334" t="s">
        <v>67</v>
      </c>
    </row>
    <row r="335" spans="2:14" ht="10.5" customHeight="1">
      <c r="B335" t="s">
        <v>19</v>
      </c>
      <c r="C335">
        <v>28829498</v>
      </c>
      <c r="D335" t="s">
        <v>1403</v>
      </c>
      <c r="E335" t="s">
        <v>1404</v>
      </c>
      <c r="F335" t="s">
        <v>1405</v>
      </c>
      <c r="G335" t="s">
        <v>1406</v>
      </c>
      <c r="H335" t="s">
        <v>513</v>
      </c>
      <c r="J335" t="s">
        <v>576</v>
      </c>
      <c r="K335" t="s">
        <v>1413</v>
      </c>
      <c r="L335" t="s">
        <v>1414</v>
      </c>
      <c r="M335" t="s">
        <v>328</v>
      </c>
      <c r="N335" t="s">
        <v>67</v>
      </c>
    </row>
    <row r="336" spans="2:14" ht="10.5" customHeight="1">
      <c r="B336" t="s">
        <v>19</v>
      </c>
      <c r="C336">
        <v>28829498</v>
      </c>
      <c r="D336" t="s">
        <v>1403</v>
      </c>
      <c r="E336" t="s">
        <v>1404</v>
      </c>
      <c r="F336" t="s">
        <v>1405</v>
      </c>
      <c r="G336" t="s">
        <v>1406</v>
      </c>
      <c r="J336" t="s">
        <v>576</v>
      </c>
      <c r="K336" t="s">
        <v>1415</v>
      </c>
      <c r="L336" t="s">
        <v>1416</v>
      </c>
      <c r="N336" t="s">
        <v>67</v>
      </c>
    </row>
    <row r="337" spans="2:14" ht="10.5" customHeight="1">
      <c r="B337" t="s">
        <v>19</v>
      </c>
      <c r="C337">
        <v>28829498</v>
      </c>
      <c r="D337" t="s">
        <v>1403</v>
      </c>
      <c r="E337" t="s">
        <v>1404</v>
      </c>
      <c r="F337" t="s">
        <v>1405</v>
      </c>
      <c r="G337" t="s">
        <v>1406</v>
      </c>
      <c r="H337" t="s">
        <v>513</v>
      </c>
      <c r="J337" t="s">
        <v>576</v>
      </c>
      <c r="K337" t="s">
        <v>1417</v>
      </c>
      <c r="L337" t="s">
        <v>1418</v>
      </c>
      <c r="M337" t="s">
        <v>328</v>
      </c>
      <c r="N337" t="s">
        <v>67</v>
      </c>
    </row>
    <row r="338" spans="2:14" ht="10.5" customHeight="1">
      <c r="B338" t="s">
        <v>19</v>
      </c>
      <c r="C338">
        <v>28829498</v>
      </c>
      <c r="D338" t="s">
        <v>1403</v>
      </c>
      <c r="E338" t="s">
        <v>1404</v>
      </c>
      <c r="F338" t="s">
        <v>1405</v>
      </c>
      <c r="G338" t="s">
        <v>1406</v>
      </c>
      <c r="H338" t="s">
        <v>513</v>
      </c>
      <c r="J338" t="s">
        <v>576</v>
      </c>
      <c r="K338" t="s">
        <v>1419</v>
      </c>
      <c r="L338" t="s">
        <v>1420</v>
      </c>
      <c r="M338" t="s">
        <v>328</v>
      </c>
      <c r="N338" t="s">
        <v>67</v>
      </c>
    </row>
    <row r="339" spans="2:14" ht="10.5" customHeight="1">
      <c r="B339" t="s">
        <v>19</v>
      </c>
      <c r="C339">
        <v>28829498</v>
      </c>
      <c r="D339" t="s">
        <v>1403</v>
      </c>
      <c r="E339" t="s">
        <v>1404</v>
      </c>
      <c r="F339" t="s">
        <v>1405</v>
      </c>
      <c r="G339" t="s">
        <v>1406</v>
      </c>
      <c r="H339" t="s">
        <v>513</v>
      </c>
      <c r="J339" t="s">
        <v>576</v>
      </c>
      <c r="K339" t="s">
        <v>1421</v>
      </c>
      <c r="L339" t="s">
        <v>1422</v>
      </c>
      <c r="M339" t="s">
        <v>328</v>
      </c>
      <c r="N339" t="s">
        <v>67</v>
      </c>
    </row>
    <row r="340" spans="2:14" ht="10.5" customHeight="1">
      <c r="B340" t="s">
        <v>19</v>
      </c>
      <c r="C340">
        <v>28829498</v>
      </c>
      <c r="D340" t="s">
        <v>1403</v>
      </c>
      <c r="E340" t="s">
        <v>1404</v>
      </c>
      <c r="F340" t="s">
        <v>1405</v>
      </c>
      <c r="G340" t="s">
        <v>1406</v>
      </c>
      <c r="J340" t="s">
        <v>576</v>
      </c>
      <c r="K340" t="s">
        <v>1423</v>
      </c>
      <c r="L340" t="s">
        <v>1424</v>
      </c>
      <c r="N340" t="s">
        <v>67</v>
      </c>
    </row>
    <row r="341" spans="2:14" ht="10.5" customHeight="1">
      <c r="B341" t="s">
        <v>19</v>
      </c>
      <c r="C341">
        <v>28829498</v>
      </c>
      <c r="D341" t="s">
        <v>1403</v>
      </c>
      <c r="E341" t="s">
        <v>1404</v>
      </c>
      <c r="F341" t="s">
        <v>1405</v>
      </c>
      <c r="G341" t="s">
        <v>1406</v>
      </c>
      <c r="H341" t="s">
        <v>513</v>
      </c>
      <c r="J341" t="s">
        <v>576</v>
      </c>
      <c r="K341" t="s">
        <v>1425</v>
      </c>
      <c r="L341" t="s">
        <v>1426</v>
      </c>
      <c r="M341" t="s">
        <v>328</v>
      </c>
      <c r="N341" t="s">
        <v>67</v>
      </c>
    </row>
    <row r="342" spans="2:14" ht="10.5" customHeight="1">
      <c r="B342" t="s">
        <v>19</v>
      </c>
      <c r="C342">
        <v>28829498</v>
      </c>
      <c r="D342" t="s">
        <v>1403</v>
      </c>
      <c r="E342" t="s">
        <v>1404</v>
      </c>
      <c r="F342" t="s">
        <v>1405</v>
      </c>
      <c r="G342" t="s">
        <v>1406</v>
      </c>
      <c r="H342" t="s">
        <v>513</v>
      </c>
      <c r="J342" t="s">
        <v>576</v>
      </c>
      <c r="K342" t="s">
        <v>1427</v>
      </c>
      <c r="L342" t="s">
        <v>1428</v>
      </c>
      <c r="M342" t="s">
        <v>328</v>
      </c>
      <c r="N342" t="s">
        <v>67</v>
      </c>
    </row>
    <row r="343" spans="2:14" ht="10.5" customHeight="1">
      <c r="B343" t="s">
        <v>19</v>
      </c>
      <c r="C343">
        <v>28829498</v>
      </c>
      <c r="D343" t="s">
        <v>1403</v>
      </c>
      <c r="E343" t="s">
        <v>1404</v>
      </c>
      <c r="F343" t="s">
        <v>1405</v>
      </c>
      <c r="G343" t="s">
        <v>1406</v>
      </c>
      <c r="J343" t="s">
        <v>576</v>
      </c>
      <c r="K343" t="s">
        <v>1429</v>
      </c>
      <c r="L343" t="s">
        <v>1430</v>
      </c>
      <c r="N343" t="s">
        <v>67</v>
      </c>
    </row>
    <row r="344" spans="2:14" ht="10.5" customHeight="1">
      <c r="B344" t="s">
        <v>19</v>
      </c>
      <c r="C344">
        <v>28829498</v>
      </c>
      <c r="D344" t="s">
        <v>1403</v>
      </c>
      <c r="E344" t="s">
        <v>1404</v>
      </c>
      <c r="F344" t="s">
        <v>1405</v>
      </c>
      <c r="G344" t="s">
        <v>1406</v>
      </c>
      <c r="H344" t="s">
        <v>513</v>
      </c>
      <c r="J344" t="s">
        <v>1123</v>
      </c>
      <c r="K344" t="s">
        <v>1431</v>
      </c>
      <c r="L344" t="s">
        <v>1432</v>
      </c>
      <c r="M344" t="s">
        <v>328</v>
      </c>
      <c r="N344" t="s">
        <v>67</v>
      </c>
    </row>
    <row r="345" spans="2:14" ht="10.5" customHeight="1">
      <c r="B345" t="s">
        <v>19</v>
      </c>
      <c r="C345">
        <v>31221189</v>
      </c>
      <c r="D345" t="s">
        <v>1433</v>
      </c>
      <c r="E345" t="s">
        <v>1434</v>
      </c>
      <c r="F345" t="s">
        <v>574</v>
      </c>
      <c r="G345" t="s">
        <v>1435</v>
      </c>
      <c r="H345" t="s">
        <v>52</v>
      </c>
      <c r="J345" t="s">
        <v>1056</v>
      </c>
      <c r="K345" t="s">
        <v>1153</v>
      </c>
      <c r="L345" t="s">
        <v>1154</v>
      </c>
      <c r="M345" t="s">
        <v>328</v>
      </c>
      <c r="N345" t="s">
        <v>67</v>
      </c>
    </row>
    <row r="346" spans="2:14" ht="10.5" customHeight="1">
      <c r="B346" t="s">
        <v>19</v>
      </c>
      <c r="C346">
        <v>31343910</v>
      </c>
      <c r="D346" t="s">
        <v>1436</v>
      </c>
      <c r="E346" t="s">
        <v>1437</v>
      </c>
      <c r="F346" t="s">
        <v>860</v>
      </c>
      <c r="G346" t="s">
        <v>1438</v>
      </c>
      <c r="H346" t="s">
        <v>513</v>
      </c>
      <c r="J346" t="s">
        <v>672</v>
      </c>
      <c r="K346" t="s">
        <v>680</v>
      </c>
      <c r="L346" t="s">
        <v>1045</v>
      </c>
      <c r="M346" t="s">
        <v>328</v>
      </c>
      <c r="N346" t="s">
        <v>67</v>
      </c>
    </row>
    <row r="347" spans="2:14" ht="10.5" customHeight="1">
      <c r="B347" t="s">
        <v>19</v>
      </c>
      <c r="C347">
        <v>31343910</v>
      </c>
      <c r="D347" t="s">
        <v>1436</v>
      </c>
      <c r="E347" t="s">
        <v>1437</v>
      </c>
      <c r="F347" t="s">
        <v>860</v>
      </c>
      <c r="G347" t="s">
        <v>1438</v>
      </c>
      <c r="H347" t="s">
        <v>513</v>
      </c>
      <c r="J347" t="s">
        <v>672</v>
      </c>
      <c r="K347" t="s">
        <v>1439</v>
      </c>
      <c r="L347" t="s">
        <v>1440</v>
      </c>
      <c r="M347" t="s">
        <v>328</v>
      </c>
      <c r="N347" t="s">
        <v>67</v>
      </c>
    </row>
    <row r="348" spans="2:14" ht="10.5" customHeight="1">
      <c r="B348" t="s">
        <v>19</v>
      </c>
      <c r="C348">
        <v>31343910</v>
      </c>
      <c r="D348" t="s">
        <v>1436</v>
      </c>
      <c r="E348" t="s">
        <v>1437</v>
      </c>
      <c r="F348" t="s">
        <v>860</v>
      </c>
      <c r="G348" t="s">
        <v>1438</v>
      </c>
      <c r="H348" t="s">
        <v>513</v>
      </c>
      <c r="J348" t="s">
        <v>672</v>
      </c>
      <c r="K348" t="s">
        <v>1441</v>
      </c>
      <c r="L348" t="s">
        <v>1442</v>
      </c>
      <c r="M348" t="s">
        <v>328</v>
      </c>
      <c r="N348" t="s">
        <v>67</v>
      </c>
    </row>
    <row r="349" spans="2:14" ht="10.5" customHeight="1">
      <c r="B349" t="s">
        <v>19</v>
      </c>
      <c r="C349">
        <v>31343910</v>
      </c>
      <c r="D349" t="s">
        <v>1436</v>
      </c>
      <c r="E349" t="s">
        <v>1437</v>
      </c>
      <c r="F349" t="s">
        <v>860</v>
      </c>
      <c r="G349" t="s">
        <v>1438</v>
      </c>
      <c r="H349" t="s">
        <v>513</v>
      </c>
      <c r="J349" t="s">
        <v>672</v>
      </c>
      <c r="K349" t="s">
        <v>1443</v>
      </c>
      <c r="L349" t="s">
        <v>1444</v>
      </c>
      <c r="M349" t="s">
        <v>328</v>
      </c>
      <c r="N349" t="s">
        <v>67</v>
      </c>
    </row>
    <row r="350" spans="2:14" ht="10.5" customHeight="1">
      <c r="B350" t="s">
        <v>19</v>
      </c>
      <c r="C350">
        <v>31343910</v>
      </c>
      <c r="D350" t="s">
        <v>1436</v>
      </c>
      <c r="E350" t="s">
        <v>1437</v>
      </c>
      <c r="F350" t="s">
        <v>860</v>
      </c>
      <c r="G350" t="s">
        <v>1438</v>
      </c>
      <c r="H350" t="s">
        <v>513</v>
      </c>
      <c r="J350" t="s">
        <v>1069</v>
      </c>
      <c r="K350" t="s">
        <v>1445</v>
      </c>
      <c r="L350" t="s">
        <v>1446</v>
      </c>
      <c r="M350" t="s">
        <v>328</v>
      </c>
      <c r="N350" t="s">
        <v>67</v>
      </c>
    </row>
    <row r="351" spans="2:14" ht="10.5" customHeight="1">
      <c r="B351" t="s">
        <v>19</v>
      </c>
      <c r="C351">
        <v>30838088</v>
      </c>
      <c r="D351" t="s">
        <v>1447</v>
      </c>
      <c r="E351" t="s">
        <v>1448</v>
      </c>
      <c r="F351" t="s">
        <v>826</v>
      </c>
      <c r="G351" t="s">
        <v>1449</v>
      </c>
      <c r="J351" t="s">
        <v>551</v>
      </c>
      <c r="K351" t="s">
        <v>551</v>
      </c>
      <c r="L351" t="s">
        <v>552</v>
      </c>
      <c r="N351" t="s">
        <v>67</v>
      </c>
    </row>
    <row r="352" spans="2:14" ht="10.5" customHeight="1">
      <c r="B352" t="s">
        <v>19</v>
      </c>
      <c r="C352">
        <v>30838088</v>
      </c>
      <c r="D352" t="s">
        <v>1447</v>
      </c>
      <c r="E352" t="s">
        <v>1448</v>
      </c>
      <c r="F352" t="s">
        <v>826</v>
      </c>
      <c r="G352" t="s">
        <v>1449</v>
      </c>
      <c r="H352" t="s">
        <v>513</v>
      </c>
      <c r="J352" t="s">
        <v>1056</v>
      </c>
      <c r="K352" t="s">
        <v>1450</v>
      </c>
      <c r="L352" t="s">
        <v>1451</v>
      </c>
      <c r="M352" t="s">
        <v>328</v>
      </c>
      <c r="N352" t="s">
        <v>67</v>
      </c>
    </row>
    <row r="353" spans="2:14" ht="10.5" customHeight="1">
      <c r="B353" t="s">
        <v>19</v>
      </c>
      <c r="C353">
        <v>30838088</v>
      </c>
      <c r="D353" t="s">
        <v>1447</v>
      </c>
      <c r="E353" t="s">
        <v>1448</v>
      </c>
      <c r="F353" t="s">
        <v>826</v>
      </c>
      <c r="G353" t="s">
        <v>1449</v>
      </c>
      <c r="J353" t="s">
        <v>1200</v>
      </c>
      <c r="K353" t="s">
        <v>1201</v>
      </c>
      <c r="L353" t="s">
        <v>1202</v>
      </c>
      <c r="N353" t="s">
        <v>67</v>
      </c>
    </row>
    <row r="354" spans="2:14" ht="10.5" customHeight="1">
      <c r="B354" t="s">
        <v>19</v>
      </c>
      <c r="C354">
        <v>30838088</v>
      </c>
      <c r="D354" t="s">
        <v>1447</v>
      </c>
      <c r="E354" t="s">
        <v>1448</v>
      </c>
      <c r="F354" t="s">
        <v>826</v>
      </c>
      <c r="G354" t="s">
        <v>1449</v>
      </c>
      <c r="J354" t="s">
        <v>656</v>
      </c>
      <c r="K354" t="s">
        <v>1093</v>
      </c>
      <c r="L354" t="s">
        <v>1094</v>
      </c>
      <c r="N354" t="s">
        <v>67</v>
      </c>
    </row>
    <row r="355" spans="2:14" ht="10.5" customHeight="1">
      <c r="B355" t="s">
        <v>19</v>
      </c>
      <c r="C355">
        <v>30838088</v>
      </c>
      <c r="D355" t="s">
        <v>1447</v>
      </c>
      <c r="E355" t="s">
        <v>1448</v>
      </c>
      <c r="F355" t="s">
        <v>826</v>
      </c>
      <c r="G355" t="s">
        <v>1449</v>
      </c>
      <c r="J355" t="s">
        <v>1123</v>
      </c>
      <c r="K355" t="s">
        <v>1124</v>
      </c>
      <c r="L355" t="s">
        <v>1125</v>
      </c>
      <c r="N355" t="s">
        <v>67</v>
      </c>
    </row>
    <row r="356" spans="2:14" ht="10.5" customHeight="1">
      <c r="B356" t="s">
        <v>19</v>
      </c>
      <c r="C356">
        <v>31486539</v>
      </c>
      <c r="D356" t="s">
        <v>1452</v>
      </c>
      <c r="E356" t="s">
        <v>1453</v>
      </c>
      <c r="F356" t="s">
        <v>791</v>
      </c>
      <c r="G356" t="s">
        <v>1454</v>
      </c>
      <c r="H356" t="s">
        <v>511</v>
      </c>
      <c r="J356" t="s">
        <v>70</v>
      </c>
      <c r="K356" t="s">
        <v>70</v>
      </c>
      <c r="L356" t="s">
        <v>75</v>
      </c>
      <c r="M356" t="s">
        <v>328</v>
      </c>
      <c r="N356" t="s">
        <v>67</v>
      </c>
    </row>
    <row r="357" spans="2:14" ht="10.5" customHeight="1">
      <c r="B357" t="s">
        <v>19</v>
      </c>
      <c r="C357">
        <v>28441333</v>
      </c>
      <c r="D357" t="s">
        <v>1455</v>
      </c>
      <c r="E357" t="s">
        <v>1456</v>
      </c>
      <c r="F357" t="s">
        <v>1457</v>
      </c>
      <c r="G357" t="s">
        <v>1458</v>
      </c>
      <c r="J357" t="s">
        <v>611</v>
      </c>
      <c r="K357" t="s">
        <v>612</v>
      </c>
      <c r="L357" t="s">
        <v>613</v>
      </c>
      <c r="N357" t="s">
        <v>67</v>
      </c>
    </row>
    <row r="358" spans="2:14" ht="10.5" customHeight="1">
      <c r="B358" t="s">
        <v>19</v>
      </c>
      <c r="C358">
        <v>30958355</v>
      </c>
      <c r="D358" t="s">
        <v>1459</v>
      </c>
      <c r="E358" t="s">
        <v>1460</v>
      </c>
      <c r="F358" t="s">
        <v>574</v>
      </c>
      <c r="G358" t="s">
        <v>1461</v>
      </c>
      <c r="H358" t="s">
        <v>513</v>
      </c>
      <c r="J358" t="s">
        <v>814</v>
      </c>
      <c r="K358" t="s">
        <v>815</v>
      </c>
      <c r="L358" t="s">
        <v>816</v>
      </c>
      <c r="M358" t="s">
        <v>328</v>
      </c>
      <c r="N358" t="s">
        <v>67</v>
      </c>
    </row>
    <row r="359" spans="2:14" ht="10.5" customHeight="1">
      <c r="B359" t="s">
        <v>19</v>
      </c>
      <c r="C359">
        <v>31633509</v>
      </c>
      <c r="D359" t="s">
        <v>1462</v>
      </c>
      <c r="E359" t="s">
        <v>1463</v>
      </c>
      <c r="F359" t="s">
        <v>812</v>
      </c>
      <c r="G359" t="s">
        <v>1464</v>
      </c>
      <c r="H359" t="s">
        <v>513</v>
      </c>
      <c r="J359" t="s">
        <v>1123</v>
      </c>
      <c r="K359" t="s">
        <v>1431</v>
      </c>
      <c r="L359" t="s">
        <v>1432</v>
      </c>
      <c r="M359" t="s">
        <v>328</v>
      </c>
      <c r="N359" t="s">
        <v>67</v>
      </c>
    </row>
    <row r="360" spans="2:14" ht="10.5" customHeight="1">
      <c r="B360" t="s">
        <v>19</v>
      </c>
      <c r="C360">
        <v>26356553</v>
      </c>
      <c r="D360" t="s">
        <v>1465</v>
      </c>
      <c r="E360" t="s">
        <v>1466</v>
      </c>
      <c r="F360" t="s">
        <v>812</v>
      </c>
      <c r="G360" t="s">
        <v>1467</v>
      </c>
      <c r="H360" t="s">
        <v>513</v>
      </c>
      <c r="J360" t="s">
        <v>576</v>
      </c>
      <c r="K360" t="s">
        <v>1415</v>
      </c>
      <c r="L360" t="s">
        <v>1416</v>
      </c>
      <c r="M360" t="s">
        <v>328</v>
      </c>
      <c r="N360" t="s">
        <v>67</v>
      </c>
    </row>
    <row r="361" spans="2:14" ht="10.5" customHeight="1">
      <c r="B361" t="s">
        <v>19</v>
      </c>
      <c r="C361">
        <v>26356640</v>
      </c>
      <c r="D361" t="s">
        <v>1468</v>
      </c>
      <c r="E361" t="s">
        <v>1469</v>
      </c>
      <c r="F361" t="s">
        <v>812</v>
      </c>
      <c r="G361" t="s">
        <v>1470</v>
      </c>
      <c r="J361" t="s">
        <v>576</v>
      </c>
      <c r="K361" t="s">
        <v>1427</v>
      </c>
      <c r="L361" t="s">
        <v>1428</v>
      </c>
      <c r="N361" t="s">
        <v>67</v>
      </c>
    </row>
    <row r="362" spans="2:14" ht="10.5" customHeight="1">
      <c r="B362" t="s">
        <v>19</v>
      </c>
      <c r="C362">
        <v>26375629</v>
      </c>
      <c r="D362" t="s">
        <v>1471</v>
      </c>
      <c r="E362" t="s">
        <v>1472</v>
      </c>
      <c r="F362" t="s">
        <v>1473</v>
      </c>
      <c r="G362" t="s">
        <v>1474</v>
      </c>
      <c r="H362" t="s">
        <v>513</v>
      </c>
      <c r="J362" t="s">
        <v>551</v>
      </c>
      <c r="K362" t="s">
        <v>551</v>
      </c>
      <c r="L362" t="s">
        <v>552</v>
      </c>
      <c r="M362" t="s">
        <v>328</v>
      </c>
      <c r="N362" t="s">
        <v>67</v>
      </c>
    </row>
    <row r="363" spans="2:14" ht="10.5" customHeight="1">
      <c r="B363" t="s">
        <v>19</v>
      </c>
      <c r="C363">
        <v>28070352</v>
      </c>
      <c r="D363" t="s">
        <v>1475</v>
      </c>
      <c r="E363" t="s">
        <v>1476</v>
      </c>
      <c r="F363" t="s">
        <v>791</v>
      </c>
      <c r="G363" t="s">
        <v>1477</v>
      </c>
      <c r="H363" t="s">
        <v>513</v>
      </c>
      <c r="J363" t="s">
        <v>70</v>
      </c>
      <c r="K363" t="s">
        <v>70</v>
      </c>
      <c r="L363" t="s">
        <v>75</v>
      </c>
      <c r="M363" t="s">
        <v>328</v>
      </c>
      <c r="N363" t="s">
        <v>67</v>
      </c>
    </row>
    <row r="364" spans="2:14" ht="10.5" customHeight="1">
      <c r="B364" t="s">
        <v>19</v>
      </c>
      <c r="C364">
        <v>26767600</v>
      </c>
      <c r="D364" t="s">
        <v>1478</v>
      </c>
      <c r="E364" t="s">
        <v>1479</v>
      </c>
      <c r="F364" t="s">
        <v>826</v>
      </c>
      <c r="G364" t="s">
        <v>1480</v>
      </c>
      <c r="J364" t="s">
        <v>569</v>
      </c>
      <c r="K364" t="s">
        <v>570</v>
      </c>
      <c r="L364" t="s">
        <v>571</v>
      </c>
      <c r="N364" t="s">
        <v>67</v>
      </c>
    </row>
    <row r="365" spans="2:14" ht="10.5" customHeight="1">
      <c r="B365" t="s">
        <v>19</v>
      </c>
      <c r="C365">
        <v>27113703</v>
      </c>
      <c r="D365" t="s">
        <v>1481</v>
      </c>
      <c r="E365" t="s">
        <v>1482</v>
      </c>
      <c r="F365" t="s">
        <v>1483</v>
      </c>
      <c r="G365" t="s">
        <v>1484</v>
      </c>
      <c r="J365" t="s">
        <v>551</v>
      </c>
      <c r="K365" t="s">
        <v>551</v>
      </c>
      <c r="L365" t="s">
        <v>552</v>
      </c>
      <c r="N365" t="s">
        <v>67</v>
      </c>
    </row>
    <row r="366" spans="2:14" ht="10.5" customHeight="1">
      <c r="B366" t="s">
        <v>19</v>
      </c>
      <c r="C366">
        <v>27113703</v>
      </c>
      <c r="D366" t="s">
        <v>1481</v>
      </c>
      <c r="E366" t="s">
        <v>1482</v>
      </c>
      <c r="F366" t="s">
        <v>1483</v>
      </c>
      <c r="G366" t="s">
        <v>1484</v>
      </c>
      <c r="J366" t="s">
        <v>708</v>
      </c>
      <c r="K366" t="s">
        <v>1103</v>
      </c>
      <c r="L366" t="s">
        <v>1104</v>
      </c>
      <c r="N366" t="s">
        <v>67</v>
      </c>
    </row>
    <row r="367" spans="2:14" ht="10.5" customHeight="1">
      <c r="B367" t="s">
        <v>19</v>
      </c>
      <c r="C367">
        <v>27113703</v>
      </c>
      <c r="D367" t="s">
        <v>1481</v>
      </c>
      <c r="E367" t="s">
        <v>1482</v>
      </c>
      <c r="F367" t="s">
        <v>1483</v>
      </c>
      <c r="G367" t="s">
        <v>1484</v>
      </c>
      <c r="J367" t="s">
        <v>611</v>
      </c>
      <c r="K367" t="s">
        <v>634</v>
      </c>
      <c r="L367" t="s">
        <v>635</v>
      </c>
      <c r="N367" t="s">
        <v>67</v>
      </c>
    </row>
    <row r="368" spans="2:14" ht="10.5" customHeight="1">
      <c r="B368" t="s">
        <v>19</v>
      </c>
      <c r="C368">
        <v>27113703</v>
      </c>
      <c r="D368" t="s">
        <v>1481</v>
      </c>
      <c r="E368" t="s">
        <v>1482</v>
      </c>
      <c r="F368" t="s">
        <v>1483</v>
      </c>
      <c r="G368" t="s">
        <v>1484</v>
      </c>
      <c r="J368" t="s">
        <v>665</v>
      </c>
      <c r="K368" t="s">
        <v>670</v>
      </c>
      <c r="L368" t="s">
        <v>671</v>
      </c>
      <c r="N368" t="s">
        <v>67</v>
      </c>
    </row>
    <row r="369" spans="2:14" ht="10.5" customHeight="1">
      <c r="B369" t="s">
        <v>19</v>
      </c>
      <c r="C369">
        <v>27113703</v>
      </c>
      <c r="D369" t="s">
        <v>1481</v>
      </c>
      <c r="E369" t="s">
        <v>1482</v>
      </c>
      <c r="F369" t="s">
        <v>1483</v>
      </c>
      <c r="G369" t="s">
        <v>1484</v>
      </c>
      <c r="H369" t="s">
        <v>513</v>
      </c>
      <c r="J369" t="s">
        <v>698</v>
      </c>
      <c r="K369" t="s">
        <v>698</v>
      </c>
      <c r="L369" t="s">
        <v>699</v>
      </c>
      <c r="M369" t="s">
        <v>328</v>
      </c>
      <c r="N369" t="s">
        <v>67</v>
      </c>
    </row>
    <row r="370" spans="2:14" ht="10.5" customHeight="1">
      <c r="B370" t="s">
        <v>19</v>
      </c>
      <c r="C370">
        <v>30914574</v>
      </c>
      <c r="D370" t="s">
        <v>1485</v>
      </c>
      <c r="E370" t="s">
        <v>1486</v>
      </c>
      <c r="F370" t="s">
        <v>1487</v>
      </c>
      <c r="G370" t="s">
        <v>1488</v>
      </c>
      <c r="J370" t="s">
        <v>589</v>
      </c>
      <c r="K370" t="s">
        <v>592</v>
      </c>
      <c r="L370" t="s">
        <v>593</v>
      </c>
      <c r="N370" t="s">
        <v>67</v>
      </c>
    </row>
    <row r="371" spans="2:14" ht="10.5" customHeight="1">
      <c r="B371" t="s">
        <v>19</v>
      </c>
      <c r="C371">
        <v>30914574</v>
      </c>
      <c r="D371" t="s">
        <v>1485</v>
      </c>
      <c r="E371" t="s">
        <v>1486</v>
      </c>
      <c r="F371" t="s">
        <v>1487</v>
      </c>
      <c r="G371" t="s">
        <v>1488</v>
      </c>
      <c r="H371" t="s">
        <v>513</v>
      </c>
      <c r="J371" t="s">
        <v>589</v>
      </c>
      <c r="K371" t="s">
        <v>1489</v>
      </c>
      <c r="L371" t="s">
        <v>1490</v>
      </c>
      <c r="M371" t="s">
        <v>328</v>
      </c>
      <c r="N371" t="s">
        <v>67</v>
      </c>
    </row>
    <row r="372" spans="2:14" ht="10.5" customHeight="1">
      <c r="B372" t="s">
        <v>19</v>
      </c>
      <c r="C372">
        <v>30914574</v>
      </c>
      <c r="D372" t="s">
        <v>1485</v>
      </c>
      <c r="E372" t="s">
        <v>1486</v>
      </c>
      <c r="F372" t="s">
        <v>1487</v>
      </c>
      <c r="G372" t="s">
        <v>1488</v>
      </c>
      <c r="H372" t="s">
        <v>513</v>
      </c>
      <c r="J372" t="s">
        <v>551</v>
      </c>
      <c r="K372" t="s">
        <v>551</v>
      </c>
      <c r="L372" t="s">
        <v>552</v>
      </c>
      <c r="M372" t="s">
        <v>328</v>
      </c>
      <c r="N372" t="s">
        <v>67</v>
      </c>
    </row>
    <row r="373" spans="2:14" ht="10.5" customHeight="1">
      <c r="B373" t="s">
        <v>19</v>
      </c>
      <c r="C373">
        <v>30914574</v>
      </c>
      <c r="D373" t="s">
        <v>1485</v>
      </c>
      <c r="E373" t="s">
        <v>1486</v>
      </c>
      <c r="F373" t="s">
        <v>1487</v>
      </c>
      <c r="G373" t="s">
        <v>1488</v>
      </c>
      <c r="H373" t="s">
        <v>513</v>
      </c>
      <c r="J373" t="s">
        <v>708</v>
      </c>
      <c r="K373" t="s">
        <v>1109</v>
      </c>
      <c r="L373" t="s">
        <v>1110</v>
      </c>
      <c r="M373" t="s">
        <v>328</v>
      </c>
      <c r="N373" t="s">
        <v>67</v>
      </c>
    </row>
    <row r="374" spans="2:14" ht="10.5" customHeight="1">
      <c r="B374" t="s">
        <v>19</v>
      </c>
      <c r="C374">
        <v>30914574</v>
      </c>
      <c r="D374" t="s">
        <v>1485</v>
      </c>
      <c r="E374" t="s">
        <v>1486</v>
      </c>
      <c r="F374" t="s">
        <v>1487</v>
      </c>
      <c r="G374" t="s">
        <v>1488</v>
      </c>
      <c r="H374" t="s">
        <v>513</v>
      </c>
      <c r="J374" t="s">
        <v>576</v>
      </c>
      <c r="K374" t="s">
        <v>1419</v>
      </c>
      <c r="L374" t="s">
        <v>1420</v>
      </c>
      <c r="M374" t="s">
        <v>328</v>
      </c>
      <c r="N374" t="s">
        <v>67</v>
      </c>
    </row>
    <row r="375" spans="2:14" ht="10.5" customHeight="1">
      <c r="B375" t="s">
        <v>19</v>
      </c>
      <c r="C375">
        <v>30914574</v>
      </c>
      <c r="D375" t="s">
        <v>1485</v>
      </c>
      <c r="E375" t="s">
        <v>1486</v>
      </c>
      <c r="F375" t="s">
        <v>1487</v>
      </c>
      <c r="G375" t="s">
        <v>1488</v>
      </c>
      <c r="J375" t="s">
        <v>576</v>
      </c>
      <c r="K375" t="s">
        <v>1425</v>
      </c>
      <c r="L375" t="s">
        <v>1426</v>
      </c>
      <c r="N375" t="s">
        <v>67</v>
      </c>
    </row>
    <row r="376" spans="2:14" ht="10.5" customHeight="1">
      <c r="B376" t="s">
        <v>19</v>
      </c>
      <c r="C376">
        <v>30914574</v>
      </c>
      <c r="D376" t="s">
        <v>1485</v>
      </c>
      <c r="E376" t="s">
        <v>1486</v>
      </c>
      <c r="F376" t="s">
        <v>1487</v>
      </c>
      <c r="G376" t="s">
        <v>1488</v>
      </c>
      <c r="H376" t="s">
        <v>513</v>
      </c>
      <c r="J376" t="s">
        <v>576</v>
      </c>
      <c r="K376" t="s">
        <v>1427</v>
      </c>
      <c r="L376" t="s">
        <v>1428</v>
      </c>
      <c r="M376" t="s">
        <v>328</v>
      </c>
      <c r="N376" t="s">
        <v>67</v>
      </c>
    </row>
    <row r="377" spans="2:14" ht="10.5" customHeight="1">
      <c r="B377" t="s">
        <v>19</v>
      </c>
      <c r="C377">
        <v>30914574</v>
      </c>
      <c r="D377" t="s">
        <v>1485</v>
      </c>
      <c r="E377" t="s">
        <v>1486</v>
      </c>
      <c r="F377" t="s">
        <v>1487</v>
      </c>
      <c r="G377" t="s">
        <v>1488</v>
      </c>
      <c r="H377" t="s">
        <v>513</v>
      </c>
      <c r="J377" t="s">
        <v>849</v>
      </c>
      <c r="K377" t="s">
        <v>1491</v>
      </c>
      <c r="L377" t="s">
        <v>1492</v>
      </c>
      <c r="M377" t="s">
        <v>328</v>
      </c>
      <c r="N377" t="s">
        <v>67</v>
      </c>
    </row>
    <row r="378" spans="2:14" ht="10.5" customHeight="1">
      <c r="B378" t="s">
        <v>19</v>
      </c>
      <c r="C378">
        <v>30914574</v>
      </c>
      <c r="D378" t="s">
        <v>1485</v>
      </c>
      <c r="E378" t="s">
        <v>1486</v>
      </c>
      <c r="F378" t="s">
        <v>1487</v>
      </c>
      <c r="G378" t="s">
        <v>1488</v>
      </c>
      <c r="H378" t="s">
        <v>513</v>
      </c>
      <c r="J378" t="s">
        <v>611</v>
      </c>
      <c r="K378" t="s">
        <v>634</v>
      </c>
      <c r="L378" t="s">
        <v>635</v>
      </c>
      <c r="M378" t="s">
        <v>328</v>
      </c>
      <c r="N378" t="s">
        <v>67</v>
      </c>
    </row>
    <row r="379" spans="2:14" ht="10.5" customHeight="1">
      <c r="B379" t="s">
        <v>19</v>
      </c>
      <c r="C379">
        <v>30914574</v>
      </c>
      <c r="D379" t="s">
        <v>1485</v>
      </c>
      <c r="E379" t="s">
        <v>1486</v>
      </c>
      <c r="F379" t="s">
        <v>1487</v>
      </c>
      <c r="G379" t="s">
        <v>1488</v>
      </c>
      <c r="J379" t="s">
        <v>656</v>
      </c>
      <c r="K379" t="s">
        <v>659</v>
      </c>
      <c r="L379" t="s">
        <v>660</v>
      </c>
      <c r="N379" t="s">
        <v>67</v>
      </c>
    </row>
    <row r="380" spans="2:14" ht="10.5" customHeight="1">
      <c r="B380" t="s">
        <v>19</v>
      </c>
      <c r="C380">
        <v>30914574</v>
      </c>
      <c r="D380" t="s">
        <v>1485</v>
      </c>
      <c r="E380" t="s">
        <v>1486</v>
      </c>
      <c r="F380" t="s">
        <v>1487</v>
      </c>
      <c r="G380" t="s">
        <v>1488</v>
      </c>
      <c r="H380" t="s">
        <v>513</v>
      </c>
      <c r="J380" t="s">
        <v>672</v>
      </c>
      <c r="K380" t="s">
        <v>1439</v>
      </c>
      <c r="L380" t="s">
        <v>1440</v>
      </c>
      <c r="M380" t="s">
        <v>328</v>
      </c>
      <c r="N380" t="s">
        <v>67</v>
      </c>
    </row>
    <row r="381" spans="2:14" ht="10.5" customHeight="1">
      <c r="B381" t="s">
        <v>19</v>
      </c>
      <c r="C381">
        <v>30914574</v>
      </c>
      <c r="D381" t="s">
        <v>1485</v>
      </c>
      <c r="E381" t="s">
        <v>1486</v>
      </c>
      <c r="F381" t="s">
        <v>1487</v>
      </c>
      <c r="G381" t="s">
        <v>1488</v>
      </c>
      <c r="H381" t="s">
        <v>513</v>
      </c>
      <c r="J381" t="s">
        <v>672</v>
      </c>
      <c r="K381" t="s">
        <v>894</v>
      </c>
      <c r="L381" t="s">
        <v>895</v>
      </c>
      <c r="M381" t="s">
        <v>328</v>
      </c>
      <c r="N381" t="s">
        <v>67</v>
      </c>
    </row>
    <row r="382" spans="2:14" ht="10.5" customHeight="1">
      <c r="B382" t="s">
        <v>19</v>
      </c>
      <c r="C382">
        <v>30914574</v>
      </c>
      <c r="D382" t="s">
        <v>1485</v>
      </c>
      <c r="E382" t="s">
        <v>1486</v>
      </c>
      <c r="F382" t="s">
        <v>1487</v>
      </c>
      <c r="G382" t="s">
        <v>1488</v>
      </c>
      <c r="H382" t="s">
        <v>513</v>
      </c>
      <c r="J382" t="s">
        <v>672</v>
      </c>
      <c r="K382" t="s">
        <v>1493</v>
      </c>
      <c r="L382" t="s">
        <v>1494</v>
      </c>
      <c r="M382" t="s">
        <v>328</v>
      </c>
      <c r="N382" t="s">
        <v>67</v>
      </c>
    </row>
    <row r="383" spans="2:14" ht="10.5" customHeight="1">
      <c r="B383" t="s">
        <v>19</v>
      </c>
      <c r="C383">
        <v>30914574</v>
      </c>
      <c r="D383" t="s">
        <v>1485</v>
      </c>
      <c r="E383" t="s">
        <v>1486</v>
      </c>
      <c r="F383" t="s">
        <v>1487</v>
      </c>
      <c r="G383" t="s">
        <v>1488</v>
      </c>
      <c r="H383" t="s">
        <v>513</v>
      </c>
      <c r="J383" t="s">
        <v>70</v>
      </c>
      <c r="K383" t="s">
        <v>70</v>
      </c>
      <c r="L383" t="s">
        <v>75</v>
      </c>
      <c r="M383" t="s">
        <v>328</v>
      </c>
      <c r="N383" t="s">
        <v>67</v>
      </c>
    </row>
    <row r="384" spans="2:14" ht="10.5" customHeight="1">
      <c r="B384" t="s">
        <v>19</v>
      </c>
      <c r="C384">
        <v>27331949</v>
      </c>
      <c r="D384" t="s">
        <v>1495</v>
      </c>
      <c r="E384" t="s">
        <v>1496</v>
      </c>
      <c r="F384" t="s">
        <v>1473</v>
      </c>
      <c r="G384" t="s">
        <v>1497</v>
      </c>
      <c r="H384" t="s">
        <v>513</v>
      </c>
      <c r="J384" t="s">
        <v>70</v>
      </c>
      <c r="K384" t="s">
        <v>70</v>
      </c>
      <c r="L384" t="s">
        <v>75</v>
      </c>
      <c r="M384" t="s">
        <v>328</v>
      </c>
      <c r="N384" t="s">
        <v>67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72"/>
  </cols>
  <sheetData>
    <row r="1" spans="1:1" ht="11.25" customHeight="1">
      <c r="A1" s="5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72"/>
  </cols>
  <sheetData>
    <row r="1" spans="1:1" ht="11.25" customHeight="1">
      <c r="A1" s="5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72"/>
  </cols>
  <sheetData>
    <row r="1" spans="1:1" ht="11.25" customHeight="1">
      <c r="A1" s="5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466"/>
  <sheetViews>
    <sheetView showGridLines="0" zoomScale="80" workbookViewId="0"/>
  </sheetViews>
  <sheetFormatPr defaultRowHeight="10.5" customHeight="1"/>
  <cols>
    <col min="1" max="1" width="28.5703125" style="174" customWidth="1"/>
    <col min="2" max="2" width="34.28515625" style="174" customWidth="1"/>
    <col min="3" max="3" width="10" style="174" customWidth="1"/>
    <col min="4" max="4" width="21.42578125" style="174" customWidth="1"/>
    <col min="5" max="5" width="28.5703125" style="174" customWidth="1"/>
    <col min="6" max="6" width="17.140625" style="174" customWidth="1"/>
  </cols>
  <sheetData>
    <row r="1" spans="1:6" ht="11.25" customHeight="1">
      <c r="A1" s="1" t="s">
        <v>1498</v>
      </c>
      <c r="B1" s="1" t="s">
        <v>1499</v>
      </c>
      <c r="C1" s="1" t="s">
        <v>74</v>
      </c>
      <c r="D1" s="1" t="s">
        <v>1500</v>
      </c>
      <c r="E1" s="1" t="s">
        <v>69</v>
      </c>
      <c r="F1" s="1" t="s">
        <v>1501</v>
      </c>
    </row>
    <row r="2" spans="1:6" ht="10.5" customHeight="1">
      <c r="A2" s="1" t="s">
        <v>589</v>
      </c>
      <c r="B2" s="1" t="s">
        <v>589</v>
      </c>
      <c r="C2" s="1" t="s">
        <v>1502</v>
      </c>
      <c r="D2" s="1" t="s">
        <v>1503</v>
      </c>
      <c r="E2" s="1" t="s">
        <v>589</v>
      </c>
      <c r="F2" s="1" t="s">
        <v>1504</v>
      </c>
    </row>
    <row r="3" spans="1:6" ht="10.5" customHeight="1">
      <c r="A3" s="1" t="s">
        <v>589</v>
      </c>
      <c r="B3" s="1" t="s">
        <v>1505</v>
      </c>
      <c r="C3" s="1" t="s">
        <v>1506</v>
      </c>
      <c r="D3" s="1" t="s">
        <v>1507</v>
      </c>
      <c r="E3" s="1" t="s">
        <v>551</v>
      </c>
      <c r="F3" s="1" t="s">
        <v>1508</v>
      </c>
    </row>
    <row r="4" spans="1:6" ht="10.5" customHeight="1">
      <c r="A4" s="1" t="s">
        <v>589</v>
      </c>
      <c r="B4" s="1" t="s">
        <v>1509</v>
      </c>
      <c r="C4" s="1" t="s">
        <v>1510</v>
      </c>
      <c r="D4" s="1" t="s">
        <v>1507</v>
      </c>
      <c r="E4" s="1" t="s">
        <v>582</v>
      </c>
      <c r="F4" s="1" t="s">
        <v>1511</v>
      </c>
    </row>
    <row r="5" spans="1:6" ht="10.5" customHeight="1">
      <c r="A5" s="1" t="s">
        <v>589</v>
      </c>
      <c r="B5" s="1" t="s">
        <v>1512</v>
      </c>
      <c r="C5" s="1" t="s">
        <v>1513</v>
      </c>
      <c r="D5" s="1" t="s">
        <v>1507</v>
      </c>
      <c r="E5" s="1" t="s">
        <v>1213</v>
      </c>
      <c r="F5" s="1" t="s">
        <v>1514</v>
      </c>
    </row>
    <row r="6" spans="1:6" ht="10.5" customHeight="1">
      <c r="A6" s="1" t="s">
        <v>589</v>
      </c>
      <c r="B6" s="1" t="s">
        <v>551</v>
      </c>
      <c r="C6" s="1" t="s">
        <v>1515</v>
      </c>
      <c r="D6" s="1" t="s">
        <v>1507</v>
      </c>
      <c r="E6" s="1" t="s">
        <v>718</v>
      </c>
      <c r="F6" s="1" t="s">
        <v>1516</v>
      </c>
    </row>
    <row r="7" spans="1:6" ht="10.5" customHeight="1">
      <c r="A7" s="171" t="s">
        <v>589</v>
      </c>
      <c r="B7" s="171" t="s">
        <v>1517</v>
      </c>
      <c r="C7" s="171" t="s">
        <v>1518</v>
      </c>
      <c r="D7" s="171" t="s">
        <v>1507</v>
      </c>
      <c r="E7" s="171" t="s">
        <v>1216</v>
      </c>
      <c r="F7" s="171" t="s">
        <v>1519</v>
      </c>
    </row>
    <row r="8" spans="1:6" ht="10.5" customHeight="1">
      <c r="A8" s="171" t="s">
        <v>589</v>
      </c>
      <c r="B8" s="171" t="s">
        <v>1520</v>
      </c>
      <c r="C8" s="171" t="s">
        <v>1521</v>
      </c>
      <c r="D8" s="171" t="s">
        <v>1507</v>
      </c>
      <c r="E8" s="171" t="s">
        <v>594</v>
      </c>
      <c r="F8" s="171" t="s">
        <v>1522</v>
      </c>
    </row>
    <row r="9" spans="1:6" ht="10.5" customHeight="1">
      <c r="A9" s="171" t="s">
        <v>589</v>
      </c>
      <c r="B9" s="171" t="s">
        <v>590</v>
      </c>
      <c r="C9" s="171" t="s">
        <v>591</v>
      </c>
      <c r="D9" s="171" t="s">
        <v>1507</v>
      </c>
      <c r="E9" s="171" t="s">
        <v>814</v>
      </c>
      <c r="F9" s="171" t="s">
        <v>1523</v>
      </c>
    </row>
    <row r="10" spans="1:6" ht="10.5" customHeight="1">
      <c r="A10" s="171" t="s">
        <v>589</v>
      </c>
      <c r="B10" s="171" t="s">
        <v>1524</v>
      </c>
      <c r="C10" s="171" t="s">
        <v>1525</v>
      </c>
      <c r="D10" s="171" t="s">
        <v>1507</v>
      </c>
      <c r="E10" s="171" t="s">
        <v>599</v>
      </c>
      <c r="F10" s="171" t="s">
        <v>1526</v>
      </c>
    </row>
    <row r="11" spans="1:6" ht="10.5" customHeight="1">
      <c r="A11" s="171" t="s">
        <v>589</v>
      </c>
      <c r="B11" s="171" t="s">
        <v>1527</v>
      </c>
      <c r="C11" s="171" t="s">
        <v>1528</v>
      </c>
      <c r="D11" s="171" t="s">
        <v>1507</v>
      </c>
      <c r="E11" s="171" t="s">
        <v>708</v>
      </c>
      <c r="F11" s="171" t="s">
        <v>1529</v>
      </c>
    </row>
    <row r="12" spans="1:6" ht="10.5" customHeight="1">
      <c r="A12" s="171" t="s">
        <v>589</v>
      </c>
      <c r="B12" s="171" t="s">
        <v>1530</v>
      </c>
      <c r="C12" s="171" t="s">
        <v>1531</v>
      </c>
      <c r="D12" s="171" t="s">
        <v>1507</v>
      </c>
      <c r="E12" s="171" t="s">
        <v>602</v>
      </c>
      <c r="F12" s="171" t="s">
        <v>1532</v>
      </c>
    </row>
    <row r="13" spans="1:6" ht="10.5" customHeight="1">
      <c r="A13" s="171" t="s">
        <v>589</v>
      </c>
      <c r="B13" s="171" t="s">
        <v>592</v>
      </c>
      <c r="C13" s="171" t="s">
        <v>593</v>
      </c>
      <c r="D13" s="171" t="s">
        <v>1507</v>
      </c>
      <c r="E13" s="171" t="s">
        <v>576</v>
      </c>
      <c r="F13" s="171" t="s">
        <v>1533</v>
      </c>
    </row>
    <row r="14" spans="1:6" ht="10.5" customHeight="1">
      <c r="A14" s="171" t="s">
        <v>589</v>
      </c>
      <c r="B14" s="171" t="s">
        <v>1489</v>
      </c>
      <c r="C14" s="171" t="s">
        <v>1490</v>
      </c>
      <c r="D14" s="171" t="s">
        <v>1507</v>
      </c>
      <c r="E14" s="171" t="s">
        <v>958</v>
      </c>
      <c r="F14" s="171" t="s">
        <v>1534</v>
      </c>
    </row>
    <row r="15" spans="1:6" ht="10.5" customHeight="1">
      <c r="A15" s="171" t="s">
        <v>589</v>
      </c>
      <c r="B15" s="171" t="s">
        <v>1535</v>
      </c>
      <c r="C15" s="171" t="s">
        <v>1536</v>
      </c>
      <c r="D15" s="171" t="s">
        <v>1507</v>
      </c>
      <c r="E15" s="171" t="s">
        <v>843</v>
      </c>
      <c r="F15" s="171" t="s">
        <v>1537</v>
      </c>
    </row>
    <row r="16" spans="1:6" ht="10.5" customHeight="1">
      <c r="A16" s="171" t="s">
        <v>589</v>
      </c>
      <c r="B16" s="171" t="s">
        <v>1538</v>
      </c>
      <c r="C16" s="171" t="s">
        <v>1539</v>
      </c>
      <c r="D16" s="171" t="s">
        <v>1507</v>
      </c>
      <c r="E16" s="171" t="s">
        <v>849</v>
      </c>
      <c r="F16" s="171" t="s">
        <v>1540</v>
      </c>
    </row>
    <row r="17" spans="1:6" ht="10.5" customHeight="1">
      <c r="A17" s="171" t="s">
        <v>589</v>
      </c>
      <c r="B17" s="171" t="s">
        <v>1541</v>
      </c>
      <c r="C17" s="171" t="s">
        <v>1542</v>
      </c>
      <c r="D17" s="171" t="s">
        <v>1507</v>
      </c>
      <c r="E17" s="171" t="s">
        <v>1056</v>
      </c>
      <c r="F17" s="171" t="s">
        <v>1543</v>
      </c>
    </row>
    <row r="18" spans="1:6" ht="10.5" customHeight="1">
      <c r="A18" s="171" t="s">
        <v>589</v>
      </c>
      <c r="B18" s="171" t="s">
        <v>1544</v>
      </c>
      <c r="C18" s="171" t="s">
        <v>1545</v>
      </c>
      <c r="D18" s="171" t="s">
        <v>1507</v>
      </c>
      <c r="E18" s="171" t="s">
        <v>728</v>
      </c>
      <c r="F18" s="171" t="s">
        <v>1546</v>
      </c>
    </row>
    <row r="19" spans="1:6" ht="10.5" customHeight="1">
      <c r="A19" s="171" t="s">
        <v>589</v>
      </c>
      <c r="B19" s="171" t="s">
        <v>1547</v>
      </c>
      <c r="C19" s="171" t="s">
        <v>1548</v>
      </c>
      <c r="D19" s="171" t="s">
        <v>1507</v>
      </c>
      <c r="E19" s="171" t="s">
        <v>1294</v>
      </c>
      <c r="F19" s="171" t="s">
        <v>1549</v>
      </c>
    </row>
    <row r="20" spans="1:6" ht="10.5" customHeight="1">
      <c r="A20" s="171" t="s">
        <v>551</v>
      </c>
      <c r="B20" s="171" t="s">
        <v>551</v>
      </c>
      <c r="C20" s="171" t="s">
        <v>552</v>
      </c>
      <c r="D20" s="171" t="s">
        <v>1550</v>
      </c>
      <c r="E20" s="171" t="s">
        <v>604</v>
      </c>
      <c r="F20" s="171" t="s">
        <v>1551</v>
      </c>
    </row>
    <row r="21" spans="1:6" ht="10.5" customHeight="1">
      <c r="A21" s="171" t="s">
        <v>582</v>
      </c>
      <c r="B21" s="171" t="s">
        <v>582</v>
      </c>
      <c r="C21" s="171" t="s">
        <v>1552</v>
      </c>
      <c r="D21" s="171" t="s">
        <v>1503</v>
      </c>
      <c r="E21" s="171" t="s">
        <v>611</v>
      </c>
      <c r="F21" s="171" t="s">
        <v>1553</v>
      </c>
    </row>
    <row r="22" spans="1:6" ht="10.5" customHeight="1">
      <c r="A22" s="171" t="s">
        <v>582</v>
      </c>
      <c r="B22" s="171" t="s">
        <v>583</v>
      </c>
      <c r="C22" s="171" t="s">
        <v>584</v>
      </c>
      <c r="D22" s="171" t="s">
        <v>1507</v>
      </c>
      <c r="E22" s="171" t="s">
        <v>1077</v>
      </c>
      <c r="F22" s="171" t="s">
        <v>1554</v>
      </c>
    </row>
    <row r="23" spans="1:6" ht="10.5" customHeight="1">
      <c r="A23" s="171" t="s">
        <v>582</v>
      </c>
      <c r="B23" s="171" t="s">
        <v>1555</v>
      </c>
      <c r="C23" s="171" t="s">
        <v>1556</v>
      </c>
      <c r="D23" s="171" t="s">
        <v>1507</v>
      </c>
      <c r="E23" s="171" t="s">
        <v>1200</v>
      </c>
      <c r="F23" s="171" t="s">
        <v>1557</v>
      </c>
    </row>
    <row r="24" spans="1:6" ht="10.5" customHeight="1">
      <c r="A24" s="171" t="s">
        <v>582</v>
      </c>
      <c r="B24" s="171" t="s">
        <v>1558</v>
      </c>
      <c r="C24" s="171" t="s">
        <v>1559</v>
      </c>
      <c r="D24" s="171" t="s">
        <v>1507</v>
      </c>
      <c r="E24" s="171" t="s">
        <v>793</v>
      </c>
      <c r="F24" s="171" t="s">
        <v>1560</v>
      </c>
    </row>
    <row r="25" spans="1:6" ht="10.5" customHeight="1">
      <c r="A25" s="171" t="s">
        <v>582</v>
      </c>
      <c r="B25" s="171" t="s">
        <v>1561</v>
      </c>
      <c r="C25" s="171" t="s">
        <v>1562</v>
      </c>
      <c r="D25" s="171" t="s">
        <v>1507</v>
      </c>
      <c r="E25" s="171" t="s">
        <v>656</v>
      </c>
      <c r="F25" s="171" t="s">
        <v>1563</v>
      </c>
    </row>
    <row r="26" spans="1:6" ht="10.5" customHeight="1">
      <c r="A26" s="171" t="s">
        <v>582</v>
      </c>
      <c r="B26" s="171" t="s">
        <v>744</v>
      </c>
      <c r="C26" s="171" t="s">
        <v>745</v>
      </c>
      <c r="D26" s="171" t="s">
        <v>1507</v>
      </c>
      <c r="E26" s="171" t="s">
        <v>665</v>
      </c>
      <c r="F26" s="171" t="s">
        <v>1564</v>
      </c>
    </row>
    <row r="27" spans="1:6" ht="10.5" customHeight="1">
      <c r="A27" s="171" t="s">
        <v>582</v>
      </c>
      <c r="B27" s="171" t="s">
        <v>1565</v>
      </c>
      <c r="C27" s="171" t="s">
        <v>1566</v>
      </c>
      <c r="D27" s="171" t="s">
        <v>1507</v>
      </c>
      <c r="E27" s="171" t="s">
        <v>780</v>
      </c>
      <c r="F27" s="171" t="s">
        <v>1567</v>
      </c>
    </row>
    <row r="28" spans="1:6" ht="10.5" customHeight="1">
      <c r="A28" s="171" t="s">
        <v>582</v>
      </c>
      <c r="B28" s="171" t="s">
        <v>1568</v>
      </c>
      <c r="C28" s="171" t="s">
        <v>1569</v>
      </c>
      <c r="D28" s="171" t="s">
        <v>1507</v>
      </c>
      <c r="E28" s="171" t="s">
        <v>672</v>
      </c>
      <c r="F28" s="171" t="s">
        <v>1570</v>
      </c>
    </row>
    <row r="29" spans="1:6" ht="10.5" customHeight="1">
      <c r="A29" s="171" t="s">
        <v>1213</v>
      </c>
      <c r="B29" s="171" t="s">
        <v>1213</v>
      </c>
      <c r="C29" s="171" t="s">
        <v>1571</v>
      </c>
      <c r="D29" s="171" t="s">
        <v>1503</v>
      </c>
      <c r="E29" s="171" t="s">
        <v>675</v>
      </c>
      <c r="F29" s="171" t="s">
        <v>1572</v>
      </c>
    </row>
    <row r="30" spans="1:6" ht="10.5" customHeight="1">
      <c r="A30" s="171" t="s">
        <v>1213</v>
      </c>
      <c r="B30" s="171" t="s">
        <v>1214</v>
      </c>
      <c r="C30" s="171" t="s">
        <v>1215</v>
      </c>
      <c r="D30" s="171" t="s">
        <v>1507</v>
      </c>
      <c r="E30" s="171" t="s">
        <v>569</v>
      </c>
      <c r="F30" s="171" t="s">
        <v>1573</v>
      </c>
    </row>
    <row r="31" spans="1:6" ht="10.5" customHeight="1">
      <c r="A31" s="171" t="s">
        <v>1213</v>
      </c>
      <c r="B31" s="171" t="s">
        <v>1574</v>
      </c>
      <c r="C31" s="171" t="s">
        <v>1575</v>
      </c>
      <c r="D31" s="171" t="s">
        <v>1507</v>
      </c>
      <c r="E31" s="171" t="s">
        <v>1120</v>
      </c>
      <c r="F31" s="171" t="s">
        <v>1576</v>
      </c>
    </row>
    <row r="32" spans="1:6" ht="10.5" customHeight="1">
      <c r="A32" s="171" t="s">
        <v>1213</v>
      </c>
      <c r="B32" s="171" t="s">
        <v>1577</v>
      </c>
      <c r="C32" s="171" t="s">
        <v>1578</v>
      </c>
      <c r="D32" s="171" t="s">
        <v>1507</v>
      </c>
      <c r="E32" s="171" t="s">
        <v>1069</v>
      </c>
      <c r="F32" s="171" t="s">
        <v>1579</v>
      </c>
    </row>
    <row r="33" spans="1:6" ht="10.5" customHeight="1">
      <c r="A33" s="171" t="s">
        <v>1213</v>
      </c>
      <c r="B33" s="171" t="s">
        <v>1580</v>
      </c>
      <c r="C33" s="171" t="s">
        <v>1581</v>
      </c>
      <c r="D33" s="171" t="s">
        <v>1507</v>
      </c>
      <c r="E33" s="171" t="s">
        <v>690</v>
      </c>
      <c r="F33" s="171" t="s">
        <v>1582</v>
      </c>
    </row>
    <row r="34" spans="1:6" ht="10.5" customHeight="1">
      <c r="A34" s="171" t="s">
        <v>1213</v>
      </c>
      <c r="B34" s="171" t="s">
        <v>1583</v>
      </c>
      <c r="C34" s="171" t="s">
        <v>1584</v>
      </c>
      <c r="D34" s="171" t="s">
        <v>1507</v>
      </c>
      <c r="E34" s="171" t="s">
        <v>693</v>
      </c>
      <c r="F34" s="171" t="s">
        <v>1585</v>
      </c>
    </row>
    <row r="35" spans="1:6" ht="10.5" customHeight="1">
      <c r="A35" s="171" t="s">
        <v>1213</v>
      </c>
      <c r="B35" s="171" t="s">
        <v>1586</v>
      </c>
      <c r="C35" s="171" t="s">
        <v>1587</v>
      </c>
      <c r="D35" s="171" t="s">
        <v>1507</v>
      </c>
      <c r="E35" s="171" t="s">
        <v>1123</v>
      </c>
      <c r="F35" s="171" t="s">
        <v>1588</v>
      </c>
    </row>
    <row r="36" spans="1:6" ht="10.5" customHeight="1">
      <c r="A36" s="171" t="s">
        <v>1213</v>
      </c>
      <c r="B36" s="171" t="s">
        <v>1589</v>
      </c>
      <c r="C36" s="171" t="s">
        <v>1590</v>
      </c>
      <c r="D36" s="171" t="s">
        <v>1507</v>
      </c>
      <c r="E36" s="171" t="s">
        <v>774</v>
      </c>
      <c r="F36" s="171" t="s">
        <v>1591</v>
      </c>
    </row>
    <row r="37" spans="1:6" ht="10.5" customHeight="1">
      <c r="A37" s="171" t="s">
        <v>1213</v>
      </c>
      <c r="B37" s="171" t="s">
        <v>1592</v>
      </c>
      <c r="C37" s="171" t="s">
        <v>1593</v>
      </c>
      <c r="D37" s="171" t="s">
        <v>1507</v>
      </c>
      <c r="E37" s="171" t="s">
        <v>70</v>
      </c>
      <c r="F37" s="171" t="s">
        <v>1594</v>
      </c>
    </row>
    <row r="38" spans="1:6" ht="10.5" customHeight="1">
      <c r="A38" s="171" t="s">
        <v>1213</v>
      </c>
      <c r="B38" s="171" t="s">
        <v>1595</v>
      </c>
      <c r="C38" s="171" t="s">
        <v>1596</v>
      </c>
      <c r="D38" s="171" t="s">
        <v>1507</v>
      </c>
      <c r="E38" s="171" t="s">
        <v>1088</v>
      </c>
      <c r="F38" s="171" t="s">
        <v>1597</v>
      </c>
    </row>
    <row r="39" spans="1:6" ht="10.5" customHeight="1">
      <c r="A39" s="171" t="s">
        <v>1213</v>
      </c>
      <c r="B39" s="171" t="s">
        <v>1598</v>
      </c>
      <c r="C39" s="171" t="s">
        <v>1599</v>
      </c>
      <c r="D39" s="171" t="s">
        <v>1507</v>
      </c>
      <c r="E39" s="171" t="s">
        <v>1389</v>
      </c>
      <c r="F39" s="171" t="s">
        <v>1600</v>
      </c>
    </row>
    <row r="40" spans="1:6" ht="10.5" customHeight="1">
      <c r="A40" s="171" t="s">
        <v>1213</v>
      </c>
      <c r="B40" s="171" t="s">
        <v>1601</v>
      </c>
      <c r="C40" s="171" t="s">
        <v>1602</v>
      </c>
      <c r="D40" s="171" t="s">
        <v>1507</v>
      </c>
      <c r="E40" s="171" t="s">
        <v>698</v>
      </c>
      <c r="F40" s="171" t="s">
        <v>1603</v>
      </c>
    </row>
    <row r="41" spans="1:6" ht="10.5" customHeight="1">
      <c r="A41" s="171" t="s">
        <v>1213</v>
      </c>
      <c r="B41" s="171" t="s">
        <v>1604</v>
      </c>
      <c r="C41" s="171" t="s">
        <v>1605</v>
      </c>
      <c r="D41" s="171" t="s">
        <v>1507</v>
      </c>
      <c r="E41" s="171" t="s">
        <v>700</v>
      </c>
      <c r="F41" s="171" t="s">
        <v>1606</v>
      </c>
    </row>
    <row r="42" spans="1:6" ht="10.5" customHeight="1">
      <c r="A42" s="171" t="s">
        <v>718</v>
      </c>
      <c r="B42" s="171" t="s">
        <v>1287</v>
      </c>
      <c r="C42" s="171" t="s">
        <v>1288</v>
      </c>
      <c r="D42" s="171" t="s">
        <v>1607</v>
      </c>
      <c r="E42" s="171" t="s">
        <v>561</v>
      </c>
      <c r="F42" s="171" t="s">
        <v>1608</v>
      </c>
    </row>
    <row r="43" spans="1:6" ht="10.5" customHeight="1">
      <c r="A43" s="171" t="s">
        <v>718</v>
      </c>
      <c r="B43" s="171" t="s">
        <v>1289</v>
      </c>
      <c r="C43" s="171" t="s">
        <v>1290</v>
      </c>
      <c r="D43" s="171" t="s">
        <v>1607</v>
      </c>
      <c r="E43" s="171" t="s">
        <v>702</v>
      </c>
      <c r="F43" s="171" t="s">
        <v>1609</v>
      </c>
    </row>
    <row r="44" spans="1:6" ht="10.5" customHeight="1">
      <c r="A44" s="171" t="s">
        <v>718</v>
      </c>
      <c r="B44" s="171" t="s">
        <v>718</v>
      </c>
      <c r="C44" s="171" t="s">
        <v>1610</v>
      </c>
      <c r="D44" s="171" t="s">
        <v>1503</v>
      </c>
    </row>
    <row r="45" spans="1:6" ht="10.5" customHeight="1">
      <c r="A45" s="171" t="s">
        <v>718</v>
      </c>
      <c r="B45" s="171" t="s">
        <v>719</v>
      </c>
      <c r="C45" s="171" t="s">
        <v>720</v>
      </c>
      <c r="D45" s="171" t="s">
        <v>1611</v>
      </c>
    </row>
    <row r="46" spans="1:6" ht="10.5" customHeight="1">
      <c r="A46" s="171" t="s">
        <v>718</v>
      </c>
      <c r="B46" s="171" t="s">
        <v>899</v>
      </c>
      <c r="C46" s="171" t="s">
        <v>900</v>
      </c>
      <c r="D46" s="171" t="s">
        <v>1507</v>
      </c>
    </row>
    <row r="47" spans="1:6" ht="10.5" customHeight="1">
      <c r="A47" s="171" t="s">
        <v>718</v>
      </c>
      <c r="B47" s="171" t="s">
        <v>946</v>
      </c>
      <c r="C47" s="171" t="s">
        <v>947</v>
      </c>
      <c r="D47" s="171" t="s">
        <v>1607</v>
      </c>
    </row>
    <row r="48" spans="1:6" ht="10.5" customHeight="1">
      <c r="A48" s="171" t="s">
        <v>718</v>
      </c>
      <c r="B48" s="171" t="s">
        <v>833</v>
      </c>
      <c r="C48" s="171" t="s">
        <v>834</v>
      </c>
      <c r="D48" s="171" t="s">
        <v>1607</v>
      </c>
    </row>
    <row r="49" spans="1:4" ht="10.5" customHeight="1">
      <c r="A49" s="171" t="s">
        <v>1216</v>
      </c>
      <c r="B49" s="171" t="s">
        <v>1612</v>
      </c>
      <c r="C49" s="171" t="s">
        <v>1613</v>
      </c>
      <c r="D49" s="171" t="s">
        <v>1507</v>
      </c>
    </row>
    <row r="50" spans="1:4" ht="10.5" customHeight="1">
      <c r="A50" s="171" t="s">
        <v>1216</v>
      </c>
      <c r="B50" s="171" t="s">
        <v>1217</v>
      </c>
      <c r="C50" s="171" t="s">
        <v>1218</v>
      </c>
      <c r="D50" s="171" t="s">
        <v>1507</v>
      </c>
    </row>
    <row r="51" spans="1:4" ht="10.5" customHeight="1">
      <c r="A51" s="171" t="s">
        <v>1216</v>
      </c>
      <c r="B51" s="171" t="s">
        <v>1216</v>
      </c>
      <c r="C51" s="171" t="s">
        <v>1614</v>
      </c>
      <c r="D51" s="171" t="s">
        <v>1503</v>
      </c>
    </row>
    <row r="52" spans="1:4" ht="10.5" customHeight="1">
      <c r="A52" s="171" t="s">
        <v>1216</v>
      </c>
      <c r="B52" s="171" t="s">
        <v>1615</v>
      </c>
      <c r="C52" s="171" t="s">
        <v>1616</v>
      </c>
      <c r="D52" s="171" t="s">
        <v>1507</v>
      </c>
    </row>
    <row r="53" spans="1:4" ht="10.5" customHeight="1">
      <c r="A53" s="171" t="s">
        <v>1216</v>
      </c>
      <c r="B53" s="171" t="s">
        <v>1617</v>
      </c>
      <c r="C53" s="171" t="s">
        <v>1618</v>
      </c>
      <c r="D53" s="171" t="s">
        <v>1507</v>
      </c>
    </row>
    <row r="54" spans="1:4" ht="10.5" customHeight="1">
      <c r="A54" s="171" t="s">
        <v>1216</v>
      </c>
      <c r="B54" s="171" t="s">
        <v>1619</v>
      </c>
      <c r="C54" s="171" t="s">
        <v>1620</v>
      </c>
      <c r="D54" s="171" t="s">
        <v>1507</v>
      </c>
    </row>
    <row r="55" spans="1:4" ht="10.5" customHeight="1">
      <c r="A55" s="171" t="s">
        <v>1216</v>
      </c>
      <c r="B55" s="171" t="s">
        <v>1621</v>
      </c>
      <c r="C55" s="171" t="s">
        <v>1622</v>
      </c>
      <c r="D55" s="171" t="s">
        <v>1507</v>
      </c>
    </row>
    <row r="56" spans="1:4" ht="10.5" customHeight="1">
      <c r="A56" s="171" t="s">
        <v>1216</v>
      </c>
      <c r="B56" s="171" t="s">
        <v>1623</v>
      </c>
      <c r="C56" s="171" t="s">
        <v>1624</v>
      </c>
      <c r="D56" s="171" t="s">
        <v>1507</v>
      </c>
    </row>
    <row r="57" spans="1:4" ht="10.5" customHeight="1">
      <c r="A57" s="171" t="s">
        <v>1216</v>
      </c>
      <c r="B57" s="171" t="s">
        <v>1625</v>
      </c>
      <c r="C57" s="171" t="s">
        <v>1626</v>
      </c>
      <c r="D57" s="171" t="s">
        <v>1507</v>
      </c>
    </row>
    <row r="58" spans="1:4" ht="10.5" customHeight="1">
      <c r="A58" s="171" t="s">
        <v>1216</v>
      </c>
      <c r="B58" s="171" t="s">
        <v>1627</v>
      </c>
      <c r="C58" s="171" t="s">
        <v>1628</v>
      </c>
      <c r="D58" s="171" t="s">
        <v>1507</v>
      </c>
    </row>
    <row r="59" spans="1:4" ht="10.5" customHeight="1">
      <c r="A59" s="171" t="s">
        <v>1216</v>
      </c>
      <c r="B59" s="171" t="s">
        <v>1629</v>
      </c>
      <c r="C59" s="171" t="s">
        <v>1630</v>
      </c>
      <c r="D59" s="171" t="s">
        <v>1507</v>
      </c>
    </row>
    <row r="60" spans="1:4" ht="10.5" customHeight="1">
      <c r="A60" s="171" t="s">
        <v>1216</v>
      </c>
      <c r="B60" s="171" t="s">
        <v>1631</v>
      </c>
      <c r="C60" s="171" t="s">
        <v>1632</v>
      </c>
      <c r="D60" s="171" t="s">
        <v>1507</v>
      </c>
    </row>
    <row r="61" spans="1:4" ht="10.5" customHeight="1">
      <c r="A61" s="171" t="s">
        <v>1216</v>
      </c>
      <c r="B61" s="171" t="s">
        <v>1633</v>
      </c>
      <c r="C61" s="171" t="s">
        <v>1634</v>
      </c>
      <c r="D61" s="171" t="s">
        <v>1507</v>
      </c>
    </row>
    <row r="62" spans="1:4" ht="10.5" customHeight="1">
      <c r="A62" s="171" t="s">
        <v>1216</v>
      </c>
      <c r="B62" s="171" t="s">
        <v>1635</v>
      </c>
      <c r="C62" s="171" t="s">
        <v>1636</v>
      </c>
      <c r="D62" s="171" t="s">
        <v>1507</v>
      </c>
    </row>
    <row r="63" spans="1:4" ht="10.5" customHeight="1">
      <c r="A63" s="171" t="s">
        <v>594</v>
      </c>
      <c r="B63" s="171" t="s">
        <v>1637</v>
      </c>
      <c r="C63" s="171" t="s">
        <v>1638</v>
      </c>
      <c r="D63" s="171" t="s">
        <v>1507</v>
      </c>
    </row>
    <row r="64" spans="1:4" ht="10.5" customHeight="1">
      <c r="A64" s="171" t="s">
        <v>594</v>
      </c>
      <c r="B64" s="171" t="s">
        <v>594</v>
      </c>
      <c r="C64" s="171" t="s">
        <v>1639</v>
      </c>
      <c r="D64" s="171" t="s">
        <v>1503</v>
      </c>
    </row>
    <row r="65" spans="1:4" ht="10.5" customHeight="1">
      <c r="A65" s="171" t="s">
        <v>594</v>
      </c>
      <c r="B65" s="171" t="s">
        <v>595</v>
      </c>
      <c r="C65" s="171" t="s">
        <v>596</v>
      </c>
      <c r="D65" s="171" t="s">
        <v>1611</v>
      </c>
    </row>
    <row r="66" spans="1:4" ht="10.5" customHeight="1">
      <c r="A66" s="171" t="s">
        <v>594</v>
      </c>
      <c r="B66" s="171" t="s">
        <v>1359</v>
      </c>
      <c r="C66" s="171" t="s">
        <v>1360</v>
      </c>
      <c r="D66" s="171" t="s">
        <v>1507</v>
      </c>
    </row>
    <row r="67" spans="1:4" ht="10.5" customHeight="1">
      <c r="A67" s="171" t="s">
        <v>594</v>
      </c>
      <c r="B67" s="171" t="s">
        <v>872</v>
      </c>
      <c r="C67" s="171" t="s">
        <v>873</v>
      </c>
      <c r="D67" s="171" t="s">
        <v>1507</v>
      </c>
    </row>
    <row r="68" spans="1:4" ht="10.5" customHeight="1">
      <c r="A68" s="171" t="s">
        <v>594</v>
      </c>
      <c r="B68" s="171" t="s">
        <v>1640</v>
      </c>
      <c r="C68" s="171" t="s">
        <v>1641</v>
      </c>
      <c r="D68" s="171" t="s">
        <v>1507</v>
      </c>
    </row>
    <row r="69" spans="1:4" ht="10.5" customHeight="1">
      <c r="A69" s="171" t="s">
        <v>594</v>
      </c>
      <c r="B69" s="171" t="s">
        <v>877</v>
      </c>
      <c r="C69" s="171" t="s">
        <v>878</v>
      </c>
      <c r="D69" s="171" t="s">
        <v>1507</v>
      </c>
    </row>
    <row r="70" spans="1:4" ht="10.5" customHeight="1">
      <c r="A70" s="171" t="s">
        <v>594</v>
      </c>
      <c r="B70" s="171" t="s">
        <v>1642</v>
      </c>
      <c r="C70" s="171" t="s">
        <v>1643</v>
      </c>
      <c r="D70" s="171" t="s">
        <v>1507</v>
      </c>
    </row>
    <row r="71" spans="1:4" ht="10.5" customHeight="1">
      <c r="A71" s="171" t="s">
        <v>594</v>
      </c>
      <c r="B71" s="171" t="s">
        <v>856</v>
      </c>
      <c r="C71" s="171" t="s">
        <v>857</v>
      </c>
      <c r="D71" s="171" t="s">
        <v>1507</v>
      </c>
    </row>
    <row r="72" spans="1:4" ht="10.5" customHeight="1">
      <c r="A72" s="171" t="s">
        <v>594</v>
      </c>
      <c r="B72" s="171" t="s">
        <v>879</v>
      </c>
      <c r="C72" s="171" t="s">
        <v>880</v>
      </c>
      <c r="D72" s="171" t="s">
        <v>1507</v>
      </c>
    </row>
    <row r="73" spans="1:4" ht="10.5" customHeight="1">
      <c r="A73" s="171" t="s">
        <v>594</v>
      </c>
      <c r="B73" s="171" t="s">
        <v>1644</v>
      </c>
      <c r="C73" s="171" t="s">
        <v>1645</v>
      </c>
      <c r="D73" s="171" t="s">
        <v>1507</v>
      </c>
    </row>
    <row r="74" spans="1:4" ht="10.5" customHeight="1">
      <c r="A74" s="171" t="s">
        <v>594</v>
      </c>
      <c r="B74" s="171" t="s">
        <v>881</v>
      </c>
      <c r="C74" s="171" t="s">
        <v>882</v>
      </c>
      <c r="D74" s="171" t="s">
        <v>1507</v>
      </c>
    </row>
    <row r="75" spans="1:4" ht="10.5" customHeight="1">
      <c r="A75" s="171" t="s">
        <v>594</v>
      </c>
      <c r="B75" s="171" t="s">
        <v>883</v>
      </c>
      <c r="C75" s="171" t="s">
        <v>884</v>
      </c>
      <c r="D75" s="171" t="s">
        <v>1507</v>
      </c>
    </row>
    <row r="76" spans="1:4" ht="10.5" customHeight="1">
      <c r="A76" s="171" t="s">
        <v>594</v>
      </c>
      <c r="B76" s="171" t="s">
        <v>1646</v>
      </c>
      <c r="C76" s="171" t="s">
        <v>1647</v>
      </c>
      <c r="D76" s="171" t="s">
        <v>1507</v>
      </c>
    </row>
    <row r="77" spans="1:4" ht="10.5" customHeight="1">
      <c r="A77" s="171" t="s">
        <v>594</v>
      </c>
      <c r="B77" s="171" t="s">
        <v>1648</v>
      </c>
      <c r="C77" s="171" t="s">
        <v>1649</v>
      </c>
      <c r="D77" s="171" t="s">
        <v>1650</v>
      </c>
    </row>
    <row r="78" spans="1:4" ht="10.5" customHeight="1">
      <c r="A78" s="171" t="s">
        <v>594</v>
      </c>
      <c r="B78" s="171" t="s">
        <v>1651</v>
      </c>
      <c r="C78" s="171" t="s">
        <v>1652</v>
      </c>
      <c r="D78" s="171" t="s">
        <v>1507</v>
      </c>
    </row>
    <row r="79" spans="1:4" ht="10.5" customHeight="1">
      <c r="A79" s="171" t="s">
        <v>594</v>
      </c>
      <c r="B79" s="171" t="s">
        <v>822</v>
      </c>
      <c r="C79" s="171" t="s">
        <v>823</v>
      </c>
      <c r="D79" s="171" t="s">
        <v>1507</v>
      </c>
    </row>
    <row r="80" spans="1:4" ht="10.5" customHeight="1">
      <c r="A80" s="171" t="s">
        <v>594</v>
      </c>
      <c r="B80" s="171" t="s">
        <v>1222</v>
      </c>
      <c r="C80" s="171" t="s">
        <v>1223</v>
      </c>
      <c r="D80" s="171" t="s">
        <v>1507</v>
      </c>
    </row>
    <row r="81" spans="1:4" ht="10.5" customHeight="1">
      <c r="A81" s="171" t="s">
        <v>594</v>
      </c>
      <c r="B81" s="171" t="s">
        <v>1653</v>
      </c>
      <c r="C81" s="171" t="s">
        <v>1654</v>
      </c>
      <c r="D81" s="171" t="s">
        <v>1507</v>
      </c>
    </row>
    <row r="82" spans="1:4" ht="10.5" customHeight="1">
      <c r="A82" s="171" t="s">
        <v>594</v>
      </c>
      <c r="B82" s="171" t="s">
        <v>800</v>
      </c>
      <c r="C82" s="171" t="s">
        <v>801</v>
      </c>
      <c r="D82" s="171" t="s">
        <v>1507</v>
      </c>
    </row>
    <row r="83" spans="1:4" ht="10.5" customHeight="1">
      <c r="A83" s="171" t="s">
        <v>594</v>
      </c>
      <c r="B83" s="171" t="s">
        <v>802</v>
      </c>
      <c r="C83" s="171" t="s">
        <v>803</v>
      </c>
      <c r="D83" s="171" t="s">
        <v>1507</v>
      </c>
    </row>
    <row r="84" spans="1:4" ht="10.5" customHeight="1">
      <c r="A84" s="171" t="s">
        <v>594</v>
      </c>
      <c r="B84" s="171" t="s">
        <v>867</v>
      </c>
      <c r="C84" s="171" t="s">
        <v>868</v>
      </c>
      <c r="D84" s="171" t="s">
        <v>1507</v>
      </c>
    </row>
    <row r="85" spans="1:4" ht="10.5" customHeight="1">
      <c r="A85" s="171" t="s">
        <v>594</v>
      </c>
      <c r="B85" s="171" t="s">
        <v>597</v>
      </c>
      <c r="C85" s="171" t="s">
        <v>598</v>
      </c>
      <c r="D85" s="171" t="s">
        <v>1507</v>
      </c>
    </row>
    <row r="86" spans="1:4" ht="10.5" customHeight="1">
      <c r="A86" s="171" t="s">
        <v>594</v>
      </c>
      <c r="B86" s="171" t="s">
        <v>1655</v>
      </c>
      <c r="C86" s="171" t="s">
        <v>1656</v>
      </c>
      <c r="D86" s="171" t="s">
        <v>1507</v>
      </c>
    </row>
    <row r="87" spans="1:4" ht="10.5" customHeight="1">
      <c r="A87" s="171" t="s">
        <v>594</v>
      </c>
      <c r="B87" s="171" t="s">
        <v>838</v>
      </c>
      <c r="C87" s="171" t="s">
        <v>839</v>
      </c>
      <c r="D87" s="171" t="s">
        <v>1507</v>
      </c>
    </row>
    <row r="88" spans="1:4" ht="10.5" customHeight="1">
      <c r="A88" s="171" t="s">
        <v>594</v>
      </c>
      <c r="B88" s="171" t="s">
        <v>1657</v>
      </c>
      <c r="C88" s="171" t="s">
        <v>1658</v>
      </c>
      <c r="D88" s="171" t="s">
        <v>1507</v>
      </c>
    </row>
    <row r="89" spans="1:4" ht="10.5" customHeight="1">
      <c r="A89" s="171" t="s">
        <v>814</v>
      </c>
      <c r="B89" s="171" t="s">
        <v>1659</v>
      </c>
      <c r="C89" s="171" t="s">
        <v>1660</v>
      </c>
      <c r="D89" s="171" t="s">
        <v>1507</v>
      </c>
    </row>
    <row r="90" spans="1:4" ht="10.5" customHeight="1">
      <c r="A90" s="171" t="s">
        <v>814</v>
      </c>
      <c r="B90" s="171" t="s">
        <v>814</v>
      </c>
      <c r="C90" s="171" t="s">
        <v>1661</v>
      </c>
      <c r="D90" s="171" t="s">
        <v>1503</v>
      </c>
    </row>
    <row r="91" spans="1:4" ht="10.5" customHeight="1">
      <c r="A91" s="171" t="s">
        <v>814</v>
      </c>
      <c r="B91" s="171" t="s">
        <v>815</v>
      </c>
      <c r="C91" s="171" t="s">
        <v>816</v>
      </c>
      <c r="D91" s="171" t="s">
        <v>1607</v>
      </c>
    </row>
    <row r="92" spans="1:4" ht="10.5" customHeight="1">
      <c r="A92" s="171" t="s">
        <v>814</v>
      </c>
      <c r="B92" s="171" t="s">
        <v>1662</v>
      </c>
      <c r="C92" s="171" t="s">
        <v>1663</v>
      </c>
      <c r="D92" s="171" t="s">
        <v>1507</v>
      </c>
    </row>
    <row r="93" spans="1:4" ht="10.5" customHeight="1">
      <c r="A93" s="171" t="s">
        <v>814</v>
      </c>
      <c r="B93" s="171" t="s">
        <v>1664</v>
      </c>
      <c r="C93" s="171" t="s">
        <v>1665</v>
      </c>
      <c r="D93" s="171" t="s">
        <v>1507</v>
      </c>
    </row>
    <row r="94" spans="1:4" ht="10.5" customHeight="1">
      <c r="A94" s="171" t="s">
        <v>814</v>
      </c>
      <c r="B94" s="171" t="s">
        <v>1666</v>
      </c>
      <c r="C94" s="171" t="s">
        <v>1667</v>
      </c>
      <c r="D94" s="171" t="s">
        <v>1650</v>
      </c>
    </row>
    <row r="95" spans="1:4" ht="10.5" customHeight="1">
      <c r="A95" s="171" t="s">
        <v>814</v>
      </c>
      <c r="B95" s="171" t="s">
        <v>1668</v>
      </c>
      <c r="C95" s="171" t="s">
        <v>1669</v>
      </c>
      <c r="D95" s="171" t="s">
        <v>1507</v>
      </c>
    </row>
    <row r="96" spans="1:4" ht="10.5" customHeight="1">
      <c r="A96" s="171" t="s">
        <v>814</v>
      </c>
      <c r="B96" s="171" t="s">
        <v>1670</v>
      </c>
      <c r="C96" s="171" t="s">
        <v>1671</v>
      </c>
      <c r="D96" s="171" t="s">
        <v>1507</v>
      </c>
    </row>
    <row r="97" spans="1:4" ht="10.5" customHeight="1">
      <c r="A97" s="171" t="s">
        <v>814</v>
      </c>
      <c r="B97" s="171" t="s">
        <v>1672</v>
      </c>
      <c r="C97" s="171" t="s">
        <v>1673</v>
      </c>
      <c r="D97" s="171" t="s">
        <v>1507</v>
      </c>
    </row>
    <row r="98" spans="1:4" ht="10.5" customHeight="1">
      <c r="A98" s="171" t="s">
        <v>814</v>
      </c>
      <c r="B98" s="171" t="s">
        <v>1674</v>
      </c>
      <c r="C98" s="171" t="s">
        <v>1675</v>
      </c>
      <c r="D98" s="171" t="s">
        <v>1507</v>
      </c>
    </row>
    <row r="99" spans="1:4" ht="10.5" customHeight="1">
      <c r="A99" s="171" t="s">
        <v>814</v>
      </c>
      <c r="B99" s="171" t="s">
        <v>1676</v>
      </c>
      <c r="C99" s="171" t="s">
        <v>1677</v>
      </c>
      <c r="D99" s="171" t="s">
        <v>1507</v>
      </c>
    </row>
    <row r="100" spans="1:4" ht="10.5" customHeight="1">
      <c r="A100" s="171" t="s">
        <v>814</v>
      </c>
      <c r="B100" s="171" t="s">
        <v>817</v>
      </c>
      <c r="C100" s="171" t="s">
        <v>818</v>
      </c>
      <c r="D100" s="171" t="s">
        <v>1507</v>
      </c>
    </row>
    <row r="101" spans="1:4" ht="10.5" customHeight="1">
      <c r="A101" s="171" t="s">
        <v>599</v>
      </c>
      <c r="B101" s="171" t="s">
        <v>1678</v>
      </c>
      <c r="C101" s="171" t="s">
        <v>1679</v>
      </c>
      <c r="D101" s="171" t="s">
        <v>1507</v>
      </c>
    </row>
    <row r="102" spans="1:4" ht="10.5" customHeight="1">
      <c r="A102" s="171" t="s">
        <v>599</v>
      </c>
      <c r="B102" s="171" t="s">
        <v>1680</v>
      </c>
      <c r="C102" s="171" t="s">
        <v>1681</v>
      </c>
      <c r="D102" s="171" t="s">
        <v>1507</v>
      </c>
    </row>
    <row r="103" spans="1:4" ht="10.5" customHeight="1">
      <c r="A103" s="171" t="s">
        <v>599</v>
      </c>
      <c r="B103" s="171" t="s">
        <v>1682</v>
      </c>
      <c r="C103" s="171" t="s">
        <v>1683</v>
      </c>
      <c r="D103" s="171" t="s">
        <v>1507</v>
      </c>
    </row>
    <row r="104" spans="1:4" ht="10.5" customHeight="1">
      <c r="A104" s="171" t="s">
        <v>599</v>
      </c>
      <c r="B104" s="171" t="s">
        <v>1684</v>
      </c>
      <c r="C104" s="171" t="s">
        <v>1685</v>
      </c>
      <c r="D104" s="171" t="s">
        <v>1507</v>
      </c>
    </row>
    <row r="105" spans="1:4" ht="10.5" customHeight="1">
      <c r="A105" s="171" t="s">
        <v>599</v>
      </c>
      <c r="B105" s="171" t="s">
        <v>599</v>
      </c>
      <c r="C105" s="171" t="s">
        <v>1686</v>
      </c>
      <c r="D105" s="171" t="s">
        <v>1503</v>
      </c>
    </row>
    <row r="106" spans="1:4" ht="10.5" customHeight="1">
      <c r="A106" s="171" t="s">
        <v>599</v>
      </c>
      <c r="B106" s="171" t="s">
        <v>600</v>
      </c>
      <c r="C106" s="171" t="s">
        <v>601</v>
      </c>
      <c r="D106" s="171" t="s">
        <v>1607</v>
      </c>
    </row>
    <row r="107" spans="1:4" ht="10.5" customHeight="1">
      <c r="A107" s="171" t="s">
        <v>599</v>
      </c>
      <c r="B107" s="171" t="s">
        <v>1687</v>
      </c>
      <c r="C107" s="171" t="s">
        <v>1688</v>
      </c>
      <c r="D107" s="171" t="s">
        <v>1507</v>
      </c>
    </row>
    <row r="108" spans="1:4" ht="10.5" customHeight="1">
      <c r="A108" s="171" t="s">
        <v>599</v>
      </c>
      <c r="B108" s="171" t="s">
        <v>1689</v>
      </c>
      <c r="C108" s="171" t="s">
        <v>1690</v>
      </c>
      <c r="D108" s="171" t="s">
        <v>1507</v>
      </c>
    </row>
    <row r="109" spans="1:4" ht="10.5" customHeight="1">
      <c r="A109" s="171" t="s">
        <v>599</v>
      </c>
      <c r="B109" s="171" t="s">
        <v>1691</v>
      </c>
      <c r="C109" s="171" t="s">
        <v>1692</v>
      </c>
      <c r="D109" s="171" t="s">
        <v>1507</v>
      </c>
    </row>
    <row r="110" spans="1:4" ht="10.5" customHeight="1">
      <c r="A110" s="171" t="s">
        <v>599</v>
      </c>
      <c r="B110" s="171" t="s">
        <v>1693</v>
      </c>
      <c r="C110" s="171" t="s">
        <v>1694</v>
      </c>
      <c r="D110" s="171" t="s">
        <v>1507</v>
      </c>
    </row>
    <row r="111" spans="1:4" ht="10.5" customHeight="1">
      <c r="A111" s="171" t="s">
        <v>599</v>
      </c>
      <c r="B111" s="171" t="s">
        <v>1695</v>
      </c>
      <c r="C111" s="171" t="s">
        <v>1696</v>
      </c>
      <c r="D111" s="171" t="s">
        <v>1507</v>
      </c>
    </row>
    <row r="112" spans="1:4" ht="10.5" customHeight="1">
      <c r="A112" s="171" t="s">
        <v>599</v>
      </c>
      <c r="B112" s="171" t="s">
        <v>1036</v>
      </c>
      <c r="C112" s="171" t="s">
        <v>1037</v>
      </c>
      <c r="D112" s="171" t="s">
        <v>1607</v>
      </c>
    </row>
    <row r="113" spans="1:4" ht="10.5" customHeight="1">
      <c r="A113" s="171" t="s">
        <v>599</v>
      </c>
      <c r="B113" s="171" t="s">
        <v>889</v>
      </c>
      <c r="C113" s="171" t="s">
        <v>890</v>
      </c>
      <c r="D113" s="171" t="s">
        <v>1507</v>
      </c>
    </row>
    <row r="114" spans="1:4" ht="10.5" customHeight="1">
      <c r="A114" s="171" t="s">
        <v>599</v>
      </c>
      <c r="B114" s="171" t="s">
        <v>1697</v>
      </c>
      <c r="C114" s="171" t="s">
        <v>1698</v>
      </c>
      <c r="D114" s="171" t="s">
        <v>1507</v>
      </c>
    </row>
    <row r="115" spans="1:4" ht="10.5" customHeight="1">
      <c r="A115" s="171" t="s">
        <v>599</v>
      </c>
      <c r="B115" s="171" t="s">
        <v>768</v>
      </c>
      <c r="C115" s="171" t="s">
        <v>769</v>
      </c>
      <c r="D115" s="171" t="s">
        <v>1507</v>
      </c>
    </row>
    <row r="116" spans="1:4" ht="10.5" customHeight="1">
      <c r="A116" s="171" t="s">
        <v>599</v>
      </c>
      <c r="B116" s="171" t="s">
        <v>1699</v>
      </c>
      <c r="C116" s="171" t="s">
        <v>1700</v>
      </c>
      <c r="D116" s="171" t="s">
        <v>1507</v>
      </c>
    </row>
    <row r="117" spans="1:4" ht="10.5" customHeight="1">
      <c r="A117" s="171" t="s">
        <v>708</v>
      </c>
      <c r="B117" s="171" t="s">
        <v>1101</v>
      </c>
      <c r="C117" s="171" t="s">
        <v>1102</v>
      </c>
      <c r="D117" s="171" t="s">
        <v>1507</v>
      </c>
    </row>
    <row r="118" spans="1:4" ht="10.5" customHeight="1">
      <c r="A118" s="171" t="s">
        <v>708</v>
      </c>
      <c r="B118" s="171" t="s">
        <v>708</v>
      </c>
      <c r="C118" s="171" t="s">
        <v>1701</v>
      </c>
      <c r="D118" s="171" t="s">
        <v>1503</v>
      </c>
    </row>
    <row r="119" spans="1:4" ht="10.5" customHeight="1">
      <c r="A119" s="171" t="s">
        <v>708</v>
      </c>
      <c r="B119" s="171" t="s">
        <v>1702</v>
      </c>
      <c r="C119" s="171" t="s">
        <v>1703</v>
      </c>
      <c r="D119" s="171" t="s">
        <v>1507</v>
      </c>
    </row>
    <row r="120" spans="1:4" ht="10.5" customHeight="1">
      <c r="A120" s="171" t="s">
        <v>708</v>
      </c>
      <c r="B120" s="171" t="s">
        <v>1103</v>
      </c>
      <c r="C120" s="171" t="s">
        <v>1104</v>
      </c>
      <c r="D120" s="171" t="s">
        <v>1507</v>
      </c>
    </row>
    <row r="121" spans="1:4" ht="10.5" customHeight="1">
      <c r="A121" s="171" t="s">
        <v>708</v>
      </c>
      <c r="B121" s="171" t="s">
        <v>1105</v>
      </c>
      <c r="C121" s="171" t="s">
        <v>1106</v>
      </c>
      <c r="D121" s="171" t="s">
        <v>1507</v>
      </c>
    </row>
    <row r="122" spans="1:4" ht="10.5" customHeight="1">
      <c r="A122" s="171" t="s">
        <v>708</v>
      </c>
      <c r="B122" s="171" t="s">
        <v>1107</v>
      </c>
      <c r="C122" s="171" t="s">
        <v>1108</v>
      </c>
      <c r="D122" s="171" t="s">
        <v>1507</v>
      </c>
    </row>
    <row r="123" spans="1:4" ht="10.5" customHeight="1">
      <c r="A123" s="171" t="s">
        <v>708</v>
      </c>
      <c r="B123" s="171" t="s">
        <v>1109</v>
      </c>
      <c r="C123" s="171" t="s">
        <v>1110</v>
      </c>
      <c r="D123" s="171" t="s">
        <v>1507</v>
      </c>
    </row>
    <row r="124" spans="1:4" ht="10.5" customHeight="1">
      <c r="A124" s="171" t="s">
        <v>708</v>
      </c>
      <c r="B124" s="171" t="s">
        <v>1111</v>
      </c>
      <c r="C124" s="171" t="s">
        <v>1112</v>
      </c>
      <c r="D124" s="171" t="s">
        <v>1507</v>
      </c>
    </row>
    <row r="125" spans="1:4" ht="10.5" customHeight="1">
      <c r="A125" s="171" t="s">
        <v>708</v>
      </c>
      <c r="B125" s="171" t="s">
        <v>1113</v>
      </c>
      <c r="C125" s="171" t="s">
        <v>1114</v>
      </c>
      <c r="D125" s="171" t="s">
        <v>1507</v>
      </c>
    </row>
    <row r="126" spans="1:4" ht="10.5" customHeight="1">
      <c r="A126" s="171" t="s">
        <v>708</v>
      </c>
      <c r="B126" s="171" t="s">
        <v>709</v>
      </c>
      <c r="C126" s="171" t="s">
        <v>710</v>
      </c>
      <c r="D126" s="171" t="s">
        <v>1507</v>
      </c>
    </row>
    <row r="127" spans="1:4" ht="10.5" customHeight="1">
      <c r="A127" s="171" t="s">
        <v>708</v>
      </c>
      <c r="B127" s="171" t="s">
        <v>1115</v>
      </c>
      <c r="C127" s="171" t="s">
        <v>1116</v>
      </c>
      <c r="D127" s="171" t="s">
        <v>1507</v>
      </c>
    </row>
    <row r="128" spans="1:4" ht="10.5" customHeight="1">
      <c r="A128" s="171" t="s">
        <v>602</v>
      </c>
      <c r="B128" s="171" t="s">
        <v>602</v>
      </c>
      <c r="C128" s="171" t="s">
        <v>603</v>
      </c>
      <c r="D128" s="171" t="s">
        <v>1550</v>
      </c>
    </row>
    <row r="129" spans="1:4" ht="10.5" customHeight="1">
      <c r="A129" s="171" t="s">
        <v>576</v>
      </c>
      <c r="B129" s="171" t="s">
        <v>1371</v>
      </c>
      <c r="C129" s="171" t="s">
        <v>1372</v>
      </c>
      <c r="D129" s="171" t="s">
        <v>1607</v>
      </c>
    </row>
    <row r="130" spans="1:4" ht="10.5" customHeight="1">
      <c r="A130" s="171" t="s">
        <v>576</v>
      </c>
      <c r="B130" s="171" t="s">
        <v>1704</v>
      </c>
      <c r="C130" s="171" t="s">
        <v>1705</v>
      </c>
      <c r="D130" s="171" t="s">
        <v>1507</v>
      </c>
    </row>
    <row r="131" spans="1:4" ht="10.5" customHeight="1">
      <c r="A131" s="171" t="s">
        <v>576</v>
      </c>
      <c r="B131" s="171" t="s">
        <v>1407</v>
      </c>
      <c r="C131" s="171" t="s">
        <v>1408</v>
      </c>
      <c r="D131" s="171" t="s">
        <v>1507</v>
      </c>
    </row>
    <row r="132" spans="1:4" ht="10.5" customHeight="1">
      <c r="A132" s="171" t="s">
        <v>576</v>
      </c>
      <c r="B132" s="171" t="s">
        <v>1373</v>
      </c>
      <c r="C132" s="171" t="s">
        <v>1374</v>
      </c>
      <c r="D132" s="171" t="s">
        <v>1507</v>
      </c>
    </row>
    <row r="133" spans="1:4" ht="10.5" customHeight="1">
      <c r="A133" s="171" t="s">
        <v>576</v>
      </c>
      <c r="B133" s="171" t="s">
        <v>576</v>
      </c>
      <c r="C133" s="171" t="s">
        <v>1706</v>
      </c>
      <c r="D133" s="171" t="s">
        <v>1503</v>
      </c>
    </row>
    <row r="134" spans="1:4" ht="10.5" customHeight="1">
      <c r="A134" s="171" t="s">
        <v>576</v>
      </c>
      <c r="B134" s="171" t="s">
        <v>1409</v>
      </c>
      <c r="C134" s="171" t="s">
        <v>1410</v>
      </c>
      <c r="D134" s="171" t="s">
        <v>1507</v>
      </c>
    </row>
    <row r="135" spans="1:4" ht="10.5" customHeight="1">
      <c r="A135" s="171" t="s">
        <v>576</v>
      </c>
      <c r="B135" s="171" t="s">
        <v>577</v>
      </c>
      <c r="C135" s="171" t="s">
        <v>578</v>
      </c>
      <c r="D135" s="171" t="s">
        <v>1607</v>
      </c>
    </row>
    <row r="136" spans="1:4" ht="10.5" customHeight="1">
      <c r="A136" s="171" t="s">
        <v>576</v>
      </c>
      <c r="B136" s="171" t="s">
        <v>1411</v>
      </c>
      <c r="C136" s="171" t="s">
        <v>1412</v>
      </c>
      <c r="D136" s="171" t="s">
        <v>1507</v>
      </c>
    </row>
    <row r="137" spans="1:4" ht="10.5" customHeight="1">
      <c r="A137" s="171" t="s">
        <v>576</v>
      </c>
      <c r="B137" s="171" t="s">
        <v>1413</v>
      </c>
      <c r="C137" s="171" t="s">
        <v>1414</v>
      </c>
      <c r="D137" s="171" t="s">
        <v>1507</v>
      </c>
    </row>
    <row r="138" spans="1:4" ht="10.5" customHeight="1">
      <c r="A138" s="171" t="s">
        <v>576</v>
      </c>
      <c r="B138" s="171" t="s">
        <v>1086</v>
      </c>
      <c r="C138" s="171" t="s">
        <v>1087</v>
      </c>
      <c r="D138" s="171" t="s">
        <v>1607</v>
      </c>
    </row>
    <row r="139" spans="1:4" ht="10.5" customHeight="1">
      <c r="A139" s="171" t="s">
        <v>576</v>
      </c>
      <c r="B139" s="171" t="s">
        <v>1415</v>
      </c>
      <c r="C139" s="171" t="s">
        <v>1416</v>
      </c>
      <c r="D139" s="171" t="s">
        <v>1507</v>
      </c>
    </row>
    <row r="140" spans="1:4" ht="10.5" customHeight="1">
      <c r="A140" s="171" t="s">
        <v>576</v>
      </c>
      <c r="B140" s="171" t="s">
        <v>1417</v>
      </c>
      <c r="C140" s="171" t="s">
        <v>1418</v>
      </c>
      <c r="D140" s="171" t="s">
        <v>1507</v>
      </c>
    </row>
    <row r="141" spans="1:4" ht="10.5" customHeight="1">
      <c r="A141" s="171" t="s">
        <v>576</v>
      </c>
      <c r="B141" s="171" t="s">
        <v>1419</v>
      </c>
      <c r="C141" s="171" t="s">
        <v>1420</v>
      </c>
      <c r="D141" s="171" t="s">
        <v>1507</v>
      </c>
    </row>
    <row r="142" spans="1:4" ht="10.5" customHeight="1">
      <c r="A142" s="171" t="s">
        <v>576</v>
      </c>
      <c r="B142" s="171" t="s">
        <v>1421</v>
      </c>
      <c r="C142" s="171" t="s">
        <v>1422</v>
      </c>
      <c r="D142" s="171" t="s">
        <v>1507</v>
      </c>
    </row>
    <row r="143" spans="1:4" ht="10.5" customHeight="1">
      <c r="A143" s="171" t="s">
        <v>576</v>
      </c>
      <c r="B143" s="171" t="s">
        <v>1423</v>
      </c>
      <c r="C143" s="171" t="s">
        <v>1424</v>
      </c>
      <c r="D143" s="171" t="s">
        <v>1507</v>
      </c>
    </row>
    <row r="144" spans="1:4" ht="10.5" customHeight="1">
      <c r="A144" s="171" t="s">
        <v>576</v>
      </c>
      <c r="B144" s="171" t="s">
        <v>1346</v>
      </c>
      <c r="C144" s="171" t="s">
        <v>1347</v>
      </c>
      <c r="D144" s="171" t="s">
        <v>1507</v>
      </c>
    </row>
    <row r="145" spans="1:4" ht="10.5" customHeight="1">
      <c r="A145" s="171" t="s">
        <v>576</v>
      </c>
      <c r="B145" s="171" t="s">
        <v>1425</v>
      </c>
      <c r="C145" s="171" t="s">
        <v>1426</v>
      </c>
      <c r="D145" s="171" t="s">
        <v>1507</v>
      </c>
    </row>
    <row r="146" spans="1:4" ht="10.5" customHeight="1">
      <c r="A146" s="171" t="s">
        <v>576</v>
      </c>
      <c r="B146" s="171" t="s">
        <v>1707</v>
      </c>
      <c r="C146" s="171" t="s">
        <v>1708</v>
      </c>
      <c r="D146" s="171" t="s">
        <v>1507</v>
      </c>
    </row>
    <row r="147" spans="1:4" ht="10.5" customHeight="1">
      <c r="A147" s="171" t="s">
        <v>576</v>
      </c>
      <c r="B147" s="171" t="s">
        <v>1709</v>
      </c>
      <c r="C147" s="171" t="s">
        <v>1710</v>
      </c>
      <c r="D147" s="171" t="s">
        <v>1507</v>
      </c>
    </row>
    <row r="148" spans="1:4" ht="10.5" customHeight="1">
      <c r="A148" s="171" t="s">
        <v>576</v>
      </c>
      <c r="B148" s="171" t="s">
        <v>1375</v>
      </c>
      <c r="C148" s="171" t="s">
        <v>1376</v>
      </c>
      <c r="D148" s="171" t="s">
        <v>1507</v>
      </c>
    </row>
    <row r="149" spans="1:4" ht="10.5" customHeight="1">
      <c r="A149" s="171" t="s">
        <v>576</v>
      </c>
      <c r="B149" s="171" t="s">
        <v>1427</v>
      </c>
      <c r="C149" s="171" t="s">
        <v>1428</v>
      </c>
      <c r="D149" s="171" t="s">
        <v>1507</v>
      </c>
    </row>
    <row r="150" spans="1:4" ht="10.5" customHeight="1">
      <c r="A150" s="171" t="s">
        <v>576</v>
      </c>
      <c r="B150" s="171" t="s">
        <v>1429</v>
      </c>
      <c r="C150" s="171" t="s">
        <v>1430</v>
      </c>
      <c r="D150" s="171" t="s">
        <v>1507</v>
      </c>
    </row>
    <row r="151" spans="1:4" ht="10.5" customHeight="1">
      <c r="A151" s="171" t="s">
        <v>958</v>
      </c>
      <c r="B151" s="171" t="s">
        <v>958</v>
      </c>
      <c r="C151" s="171" t="s">
        <v>1711</v>
      </c>
      <c r="D151" s="171" t="s">
        <v>1503</v>
      </c>
    </row>
    <row r="152" spans="1:4" ht="10.5" customHeight="1">
      <c r="A152" s="171" t="s">
        <v>958</v>
      </c>
      <c r="B152" s="171" t="s">
        <v>1129</v>
      </c>
      <c r="C152" s="171" t="s">
        <v>1130</v>
      </c>
      <c r="D152" s="171" t="s">
        <v>1507</v>
      </c>
    </row>
    <row r="153" spans="1:4" ht="10.5" customHeight="1">
      <c r="A153" s="171" t="s">
        <v>958</v>
      </c>
      <c r="B153" s="171" t="s">
        <v>1712</v>
      </c>
      <c r="C153" s="171" t="s">
        <v>1713</v>
      </c>
      <c r="D153" s="171" t="s">
        <v>1507</v>
      </c>
    </row>
    <row r="154" spans="1:4" ht="10.5" customHeight="1">
      <c r="A154" s="171" t="s">
        <v>958</v>
      </c>
      <c r="B154" s="171" t="s">
        <v>1131</v>
      </c>
      <c r="C154" s="171" t="s">
        <v>1132</v>
      </c>
      <c r="D154" s="171" t="s">
        <v>1507</v>
      </c>
    </row>
    <row r="155" spans="1:4" ht="10.5" customHeight="1">
      <c r="A155" s="171" t="s">
        <v>958</v>
      </c>
      <c r="B155" s="171" t="s">
        <v>959</v>
      </c>
      <c r="C155" s="171" t="s">
        <v>960</v>
      </c>
      <c r="D155" s="171" t="s">
        <v>1607</v>
      </c>
    </row>
    <row r="156" spans="1:4" ht="10.5" customHeight="1">
      <c r="A156" s="171" t="s">
        <v>958</v>
      </c>
      <c r="B156" s="171" t="s">
        <v>959</v>
      </c>
      <c r="C156" s="171" t="s">
        <v>1714</v>
      </c>
      <c r="D156" s="171" t="s">
        <v>1507</v>
      </c>
    </row>
    <row r="157" spans="1:4" ht="10.5" customHeight="1">
      <c r="A157" s="171" t="s">
        <v>958</v>
      </c>
      <c r="B157" s="171" t="s">
        <v>1133</v>
      </c>
      <c r="C157" s="171" t="s">
        <v>1134</v>
      </c>
      <c r="D157" s="171" t="s">
        <v>1607</v>
      </c>
    </row>
    <row r="158" spans="1:4" ht="10.5" customHeight="1">
      <c r="A158" s="171" t="s">
        <v>958</v>
      </c>
      <c r="B158" s="171" t="s">
        <v>1715</v>
      </c>
      <c r="C158" s="171" t="s">
        <v>1716</v>
      </c>
      <c r="D158" s="171" t="s">
        <v>1507</v>
      </c>
    </row>
    <row r="159" spans="1:4" ht="10.5" customHeight="1">
      <c r="A159" s="171" t="s">
        <v>958</v>
      </c>
      <c r="B159" s="171" t="s">
        <v>1717</v>
      </c>
      <c r="C159" s="171" t="s">
        <v>1718</v>
      </c>
      <c r="D159" s="171" t="s">
        <v>1650</v>
      </c>
    </row>
    <row r="160" spans="1:4" ht="10.5" customHeight="1">
      <c r="A160" s="171" t="s">
        <v>958</v>
      </c>
      <c r="B160" s="171" t="s">
        <v>1135</v>
      </c>
      <c r="C160" s="171" t="s">
        <v>1136</v>
      </c>
      <c r="D160" s="171" t="s">
        <v>1507</v>
      </c>
    </row>
    <row r="161" spans="1:4" ht="10.5" customHeight="1">
      <c r="A161" s="171" t="s">
        <v>958</v>
      </c>
      <c r="B161" s="171" t="s">
        <v>1137</v>
      </c>
      <c r="C161" s="171" t="s">
        <v>1138</v>
      </c>
      <c r="D161" s="171" t="s">
        <v>1507</v>
      </c>
    </row>
    <row r="162" spans="1:4" ht="10.5" customHeight="1">
      <c r="A162" s="171" t="s">
        <v>958</v>
      </c>
      <c r="B162" s="171" t="s">
        <v>1139</v>
      </c>
      <c r="C162" s="171" t="s">
        <v>1140</v>
      </c>
      <c r="D162" s="171" t="s">
        <v>1607</v>
      </c>
    </row>
    <row r="163" spans="1:4" ht="10.5" customHeight="1">
      <c r="A163" s="171" t="s">
        <v>843</v>
      </c>
      <c r="B163" s="171" t="s">
        <v>844</v>
      </c>
      <c r="C163" s="171" t="s">
        <v>845</v>
      </c>
      <c r="D163" s="171" t="s">
        <v>1507</v>
      </c>
    </row>
    <row r="164" spans="1:4" ht="10.5" customHeight="1">
      <c r="A164" s="171" t="s">
        <v>843</v>
      </c>
      <c r="B164" s="171" t="s">
        <v>843</v>
      </c>
      <c r="C164" s="171" t="s">
        <v>1719</v>
      </c>
      <c r="D164" s="171" t="s">
        <v>1503</v>
      </c>
    </row>
    <row r="165" spans="1:4" ht="10.5" customHeight="1">
      <c r="A165" s="171" t="s">
        <v>843</v>
      </c>
      <c r="B165" s="171" t="s">
        <v>1720</v>
      </c>
      <c r="C165" s="171" t="s">
        <v>1721</v>
      </c>
      <c r="D165" s="171" t="s">
        <v>1507</v>
      </c>
    </row>
    <row r="166" spans="1:4" ht="10.5" customHeight="1">
      <c r="A166" s="171" t="s">
        <v>843</v>
      </c>
      <c r="B166" s="171" t="s">
        <v>1722</v>
      </c>
      <c r="C166" s="171" t="s">
        <v>1723</v>
      </c>
      <c r="D166" s="171" t="s">
        <v>1507</v>
      </c>
    </row>
    <row r="167" spans="1:4" ht="10.5" customHeight="1">
      <c r="A167" s="171" t="s">
        <v>843</v>
      </c>
      <c r="B167" s="171" t="s">
        <v>1724</v>
      </c>
      <c r="C167" s="171" t="s">
        <v>1725</v>
      </c>
      <c r="D167" s="171" t="s">
        <v>1507</v>
      </c>
    </row>
    <row r="168" spans="1:4" ht="10.5" customHeight="1">
      <c r="A168" s="171" t="s">
        <v>849</v>
      </c>
      <c r="B168" s="171" t="s">
        <v>1726</v>
      </c>
      <c r="C168" s="171" t="s">
        <v>1727</v>
      </c>
      <c r="D168" s="171" t="s">
        <v>1507</v>
      </c>
    </row>
    <row r="169" spans="1:4" ht="10.5" customHeight="1">
      <c r="A169" s="171" t="s">
        <v>849</v>
      </c>
      <c r="B169" s="171" t="s">
        <v>1728</v>
      </c>
      <c r="C169" s="171" t="s">
        <v>1729</v>
      </c>
      <c r="D169" s="171" t="s">
        <v>1507</v>
      </c>
    </row>
    <row r="170" spans="1:4" ht="10.5" customHeight="1">
      <c r="A170" s="171" t="s">
        <v>849</v>
      </c>
      <c r="B170" s="171" t="s">
        <v>1730</v>
      </c>
      <c r="C170" s="171" t="s">
        <v>1731</v>
      </c>
      <c r="D170" s="171" t="s">
        <v>1507</v>
      </c>
    </row>
    <row r="171" spans="1:4" ht="10.5" customHeight="1">
      <c r="A171" s="171" t="s">
        <v>849</v>
      </c>
      <c r="B171" s="171" t="s">
        <v>1732</v>
      </c>
      <c r="C171" s="171" t="s">
        <v>1733</v>
      </c>
      <c r="D171" s="171" t="s">
        <v>1507</v>
      </c>
    </row>
    <row r="172" spans="1:4" ht="10.5" customHeight="1">
      <c r="A172" s="171" t="s">
        <v>849</v>
      </c>
      <c r="B172" s="171" t="s">
        <v>1734</v>
      </c>
      <c r="C172" s="171" t="s">
        <v>1735</v>
      </c>
      <c r="D172" s="171" t="s">
        <v>1507</v>
      </c>
    </row>
    <row r="173" spans="1:4" ht="10.5" customHeight="1">
      <c r="A173" s="171" t="s">
        <v>849</v>
      </c>
      <c r="B173" s="171" t="s">
        <v>1736</v>
      </c>
      <c r="C173" s="171" t="s">
        <v>1737</v>
      </c>
      <c r="D173" s="171" t="s">
        <v>1507</v>
      </c>
    </row>
    <row r="174" spans="1:4" ht="10.5" customHeight="1">
      <c r="A174" s="171" t="s">
        <v>849</v>
      </c>
      <c r="B174" s="171" t="s">
        <v>1738</v>
      </c>
      <c r="C174" s="171" t="s">
        <v>1739</v>
      </c>
      <c r="D174" s="171" t="s">
        <v>1507</v>
      </c>
    </row>
    <row r="175" spans="1:4" ht="10.5" customHeight="1">
      <c r="A175" s="171" t="s">
        <v>849</v>
      </c>
      <c r="B175" s="171" t="s">
        <v>1740</v>
      </c>
      <c r="C175" s="171" t="s">
        <v>1741</v>
      </c>
      <c r="D175" s="171" t="s">
        <v>1507</v>
      </c>
    </row>
    <row r="176" spans="1:4" ht="10.5" customHeight="1">
      <c r="A176" s="171" t="s">
        <v>849</v>
      </c>
      <c r="B176" s="171" t="s">
        <v>914</v>
      </c>
      <c r="C176" s="171" t="s">
        <v>1742</v>
      </c>
      <c r="D176" s="171" t="s">
        <v>1507</v>
      </c>
    </row>
    <row r="177" spans="1:4" ht="10.5" customHeight="1">
      <c r="A177" s="171" t="s">
        <v>849</v>
      </c>
      <c r="B177" s="171" t="s">
        <v>1409</v>
      </c>
      <c r="C177" s="171" t="s">
        <v>1743</v>
      </c>
      <c r="D177" s="171" t="s">
        <v>1507</v>
      </c>
    </row>
    <row r="178" spans="1:4" ht="10.5" customHeight="1">
      <c r="A178" s="171" t="s">
        <v>849</v>
      </c>
      <c r="B178" s="171" t="s">
        <v>849</v>
      </c>
      <c r="C178" s="171" t="s">
        <v>1744</v>
      </c>
      <c r="D178" s="171" t="s">
        <v>1503</v>
      </c>
    </row>
    <row r="179" spans="1:4" ht="10.5" customHeight="1">
      <c r="A179" s="171" t="s">
        <v>849</v>
      </c>
      <c r="B179" s="171" t="s">
        <v>850</v>
      </c>
      <c r="C179" s="171" t="s">
        <v>851</v>
      </c>
      <c r="D179" s="171" t="s">
        <v>1607</v>
      </c>
    </row>
    <row r="180" spans="1:4" ht="10.5" customHeight="1">
      <c r="A180" s="171" t="s">
        <v>849</v>
      </c>
      <c r="B180" s="171" t="s">
        <v>1745</v>
      </c>
      <c r="C180" s="171" t="s">
        <v>1746</v>
      </c>
      <c r="D180" s="171" t="s">
        <v>1507</v>
      </c>
    </row>
    <row r="181" spans="1:4" ht="10.5" customHeight="1">
      <c r="A181" s="171" t="s">
        <v>849</v>
      </c>
      <c r="B181" s="171" t="s">
        <v>1491</v>
      </c>
      <c r="C181" s="171" t="s">
        <v>1492</v>
      </c>
      <c r="D181" s="171" t="s">
        <v>1507</v>
      </c>
    </row>
    <row r="182" spans="1:4" ht="10.5" customHeight="1">
      <c r="A182" s="171" t="s">
        <v>849</v>
      </c>
      <c r="B182" s="171" t="s">
        <v>1747</v>
      </c>
      <c r="C182" s="171" t="s">
        <v>1748</v>
      </c>
      <c r="D182" s="171" t="s">
        <v>1507</v>
      </c>
    </row>
    <row r="183" spans="1:4" ht="10.5" customHeight="1">
      <c r="A183" s="171" t="s">
        <v>1056</v>
      </c>
      <c r="B183" s="171" t="s">
        <v>1450</v>
      </c>
      <c r="C183" s="171" t="s">
        <v>1451</v>
      </c>
      <c r="D183" s="171" t="s">
        <v>1607</v>
      </c>
    </row>
    <row r="184" spans="1:4" ht="10.5" customHeight="1">
      <c r="A184" s="171" t="s">
        <v>1056</v>
      </c>
      <c r="B184" s="171" t="s">
        <v>1749</v>
      </c>
      <c r="C184" s="171" t="s">
        <v>1750</v>
      </c>
      <c r="D184" s="171" t="s">
        <v>1507</v>
      </c>
    </row>
    <row r="185" spans="1:4" ht="10.5" customHeight="1">
      <c r="A185" s="171" t="s">
        <v>1056</v>
      </c>
      <c r="B185" s="171" t="s">
        <v>1056</v>
      </c>
      <c r="C185" s="171" t="s">
        <v>1751</v>
      </c>
      <c r="D185" s="171" t="s">
        <v>1503</v>
      </c>
    </row>
    <row r="186" spans="1:4" ht="10.5" customHeight="1">
      <c r="A186" s="171" t="s">
        <v>1056</v>
      </c>
      <c r="B186" s="171" t="s">
        <v>1153</v>
      </c>
      <c r="C186" s="171" t="s">
        <v>1154</v>
      </c>
      <c r="D186" s="171" t="s">
        <v>1611</v>
      </c>
    </row>
    <row r="187" spans="1:4" ht="10.5" customHeight="1">
      <c r="A187" s="171" t="s">
        <v>1056</v>
      </c>
      <c r="B187" s="171" t="s">
        <v>992</v>
      </c>
      <c r="C187" s="171" t="s">
        <v>1752</v>
      </c>
      <c r="D187" s="171" t="s">
        <v>1507</v>
      </c>
    </row>
    <row r="188" spans="1:4" ht="10.5" customHeight="1">
      <c r="A188" s="171" t="s">
        <v>1056</v>
      </c>
      <c r="B188" s="171" t="s">
        <v>1057</v>
      </c>
      <c r="C188" s="171" t="s">
        <v>1058</v>
      </c>
      <c r="D188" s="171" t="s">
        <v>1507</v>
      </c>
    </row>
    <row r="189" spans="1:4" ht="10.5" customHeight="1">
      <c r="A189" s="171" t="s">
        <v>1056</v>
      </c>
      <c r="B189" s="171" t="s">
        <v>1753</v>
      </c>
      <c r="C189" s="171" t="s">
        <v>1754</v>
      </c>
      <c r="D189" s="171" t="s">
        <v>1507</v>
      </c>
    </row>
    <row r="190" spans="1:4" ht="10.5" customHeight="1">
      <c r="A190" s="171" t="s">
        <v>1056</v>
      </c>
      <c r="B190" s="171" t="s">
        <v>1755</v>
      </c>
      <c r="C190" s="171" t="s">
        <v>1756</v>
      </c>
      <c r="D190" s="171" t="s">
        <v>1650</v>
      </c>
    </row>
    <row r="191" spans="1:4" ht="10.5" customHeight="1">
      <c r="A191" s="171" t="s">
        <v>1056</v>
      </c>
      <c r="B191" s="171" t="s">
        <v>1135</v>
      </c>
      <c r="C191" s="171" t="s">
        <v>1757</v>
      </c>
      <c r="D191" s="171" t="s">
        <v>1507</v>
      </c>
    </row>
    <row r="192" spans="1:4" ht="10.5" customHeight="1">
      <c r="A192" s="171" t="s">
        <v>1056</v>
      </c>
      <c r="B192" s="171" t="s">
        <v>1758</v>
      </c>
      <c r="C192" s="171" t="s">
        <v>1759</v>
      </c>
      <c r="D192" s="171" t="s">
        <v>1507</v>
      </c>
    </row>
    <row r="193" spans="1:4" ht="10.5" customHeight="1">
      <c r="A193" s="171" t="s">
        <v>1056</v>
      </c>
      <c r="B193" s="171" t="s">
        <v>1760</v>
      </c>
      <c r="C193" s="171" t="s">
        <v>1761</v>
      </c>
      <c r="D193" s="171" t="s">
        <v>1507</v>
      </c>
    </row>
    <row r="194" spans="1:4" ht="10.5" customHeight="1">
      <c r="A194" s="171" t="s">
        <v>728</v>
      </c>
      <c r="B194" s="171" t="s">
        <v>1762</v>
      </c>
      <c r="C194" s="171" t="s">
        <v>1763</v>
      </c>
      <c r="D194" s="171" t="s">
        <v>1507</v>
      </c>
    </row>
    <row r="195" spans="1:4" ht="10.5" customHeight="1">
      <c r="A195" s="171" t="s">
        <v>728</v>
      </c>
      <c r="B195" s="171" t="s">
        <v>1764</v>
      </c>
      <c r="C195" s="171" t="s">
        <v>1765</v>
      </c>
      <c r="D195" s="171" t="s">
        <v>1507</v>
      </c>
    </row>
    <row r="196" spans="1:4" ht="10.5" customHeight="1">
      <c r="A196" s="171" t="s">
        <v>728</v>
      </c>
      <c r="B196" s="171" t="s">
        <v>1766</v>
      </c>
      <c r="C196" s="171" t="s">
        <v>1767</v>
      </c>
      <c r="D196" s="171" t="s">
        <v>1507</v>
      </c>
    </row>
    <row r="197" spans="1:4" ht="10.5" customHeight="1">
      <c r="A197" s="171" t="s">
        <v>728</v>
      </c>
      <c r="B197" s="171" t="s">
        <v>1768</v>
      </c>
      <c r="C197" s="171" t="s">
        <v>1769</v>
      </c>
      <c r="D197" s="171" t="s">
        <v>1507</v>
      </c>
    </row>
    <row r="198" spans="1:4" ht="10.5" customHeight="1">
      <c r="A198" s="171" t="s">
        <v>728</v>
      </c>
      <c r="B198" s="171" t="s">
        <v>1770</v>
      </c>
      <c r="C198" s="171" t="s">
        <v>1771</v>
      </c>
      <c r="D198" s="171" t="s">
        <v>1507</v>
      </c>
    </row>
    <row r="199" spans="1:4" ht="10.5" customHeight="1">
      <c r="A199" s="171" t="s">
        <v>728</v>
      </c>
      <c r="B199" s="171" t="s">
        <v>734</v>
      </c>
      <c r="C199" s="171" t="s">
        <v>735</v>
      </c>
      <c r="D199" s="171" t="s">
        <v>1507</v>
      </c>
    </row>
    <row r="200" spans="1:4" ht="10.5" customHeight="1">
      <c r="A200" s="171" t="s">
        <v>728</v>
      </c>
      <c r="B200" s="171" t="s">
        <v>1317</v>
      </c>
      <c r="C200" s="171" t="s">
        <v>1318</v>
      </c>
      <c r="D200" s="171" t="s">
        <v>1507</v>
      </c>
    </row>
    <row r="201" spans="1:4" ht="10.5" customHeight="1">
      <c r="A201" s="171" t="s">
        <v>728</v>
      </c>
      <c r="B201" s="171" t="s">
        <v>728</v>
      </c>
      <c r="C201" s="171" t="s">
        <v>1772</v>
      </c>
      <c r="D201" s="171" t="s">
        <v>1503</v>
      </c>
    </row>
    <row r="202" spans="1:4" ht="10.5" customHeight="1">
      <c r="A202" s="171" t="s">
        <v>728</v>
      </c>
      <c r="B202" s="171" t="s">
        <v>752</v>
      </c>
      <c r="C202" s="171" t="s">
        <v>753</v>
      </c>
      <c r="D202" s="171" t="s">
        <v>1607</v>
      </c>
    </row>
    <row r="203" spans="1:4" ht="10.5" customHeight="1">
      <c r="A203" s="171" t="s">
        <v>728</v>
      </c>
      <c r="B203" s="171" t="s">
        <v>729</v>
      </c>
      <c r="C203" s="171" t="s">
        <v>730</v>
      </c>
      <c r="D203" s="171" t="s">
        <v>1507</v>
      </c>
    </row>
    <row r="204" spans="1:4" ht="10.5" customHeight="1">
      <c r="A204" s="171" t="s">
        <v>728</v>
      </c>
      <c r="B204" s="171" t="s">
        <v>760</v>
      </c>
      <c r="C204" s="171" t="s">
        <v>761</v>
      </c>
      <c r="D204" s="171" t="s">
        <v>1507</v>
      </c>
    </row>
    <row r="205" spans="1:4" ht="10.5" customHeight="1">
      <c r="A205" s="171" t="s">
        <v>728</v>
      </c>
      <c r="B205" s="171" t="s">
        <v>1773</v>
      </c>
      <c r="C205" s="171" t="s">
        <v>1774</v>
      </c>
      <c r="D205" s="171" t="s">
        <v>1507</v>
      </c>
    </row>
    <row r="206" spans="1:4" ht="10.5" customHeight="1">
      <c r="A206" s="171" t="s">
        <v>728</v>
      </c>
      <c r="B206" s="171" t="s">
        <v>1775</v>
      </c>
      <c r="C206" s="171" t="s">
        <v>1776</v>
      </c>
      <c r="D206" s="171" t="s">
        <v>1507</v>
      </c>
    </row>
    <row r="207" spans="1:4" ht="10.5" customHeight="1">
      <c r="A207" s="171" t="s">
        <v>728</v>
      </c>
      <c r="B207" s="171" t="s">
        <v>1777</v>
      </c>
      <c r="C207" s="171" t="s">
        <v>1778</v>
      </c>
      <c r="D207" s="171" t="s">
        <v>1507</v>
      </c>
    </row>
    <row r="208" spans="1:4" ht="10.5" customHeight="1">
      <c r="A208" s="171" t="s">
        <v>728</v>
      </c>
      <c r="B208" s="171" t="s">
        <v>1779</v>
      </c>
      <c r="C208" s="171" t="s">
        <v>1780</v>
      </c>
      <c r="D208" s="171" t="s">
        <v>1507</v>
      </c>
    </row>
    <row r="209" spans="1:4" ht="10.5" customHeight="1">
      <c r="A209" s="171" t="s">
        <v>728</v>
      </c>
      <c r="B209" s="171" t="s">
        <v>1781</v>
      </c>
      <c r="C209" s="171" t="s">
        <v>1782</v>
      </c>
      <c r="D209" s="171" t="s">
        <v>1507</v>
      </c>
    </row>
    <row r="210" spans="1:4" ht="10.5" customHeight="1">
      <c r="A210" s="171" t="s">
        <v>728</v>
      </c>
      <c r="B210" s="171" t="s">
        <v>1783</v>
      </c>
      <c r="C210" s="171" t="s">
        <v>1784</v>
      </c>
      <c r="D210" s="171" t="s">
        <v>1507</v>
      </c>
    </row>
    <row r="211" spans="1:4" ht="10.5" customHeight="1">
      <c r="A211" s="171" t="s">
        <v>728</v>
      </c>
      <c r="B211" s="171" t="s">
        <v>1785</v>
      </c>
      <c r="C211" s="171" t="s">
        <v>1786</v>
      </c>
      <c r="D211" s="171" t="s">
        <v>1507</v>
      </c>
    </row>
    <row r="212" spans="1:4" ht="10.5" customHeight="1">
      <c r="A212" s="171" t="s">
        <v>728</v>
      </c>
      <c r="B212" s="171" t="s">
        <v>1787</v>
      </c>
      <c r="C212" s="171" t="s">
        <v>1788</v>
      </c>
      <c r="D212" s="171" t="s">
        <v>1507</v>
      </c>
    </row>
    <row r="213" spans="1:4" ht="10.5" customHeight="1">
      <c r="A213" s="171" t="s">
        <v>728</v>
      </c>
      <c r="B213" s="171" t="s">
        <v>1789</v>
      </c>
      <c r="C213" s="171" t="s">
        <v>1790</v>
      </c>
      <c r="D213" s="171" t="s">
        <v>1507</v>
      </c>
    </row>
    <row r="214" spans="1:4" ht="10.5" customHeight="1">
      <c r="A214" s="171" t="s">
        <v>728</v>
      </c>
      <c r="B214" s="171" t="s">
        <v>762</v>
      </c>
      <c r="C214" s="171" t="s">
        <v>763</v>
      </c>
      <c r="D214" s="171" t="s">
        <v>1507</v>
      </c>
    </row>
    <row r="215" spans="1:4" ht="10.5" customHeight="1">
      <c r="A215" s="171" t="s">
        <v>1294</v>
      </c>
      <c r="B215" s="171" t="s">
        <v>1295</v>
      </c>
      <c r="C215" s="171" t="s">
        <v>1296</v>
      </c>
      <c r="D215" s="171" t="s">
        <v>1607</v>
      </c>
    </row>
    <row r="216" spans="1:4" ht="10.5" customHeight="1">
      <c r="A216" s="171" t="s">
        <v>1294</v>
      </c>
      <c r="B216" s="171" t="s">
        <v>1297</v>
      </c>
      <c r="C216" s="171" t="s">
        <v>1298</v>
      </c>
      <c r="D216" s="171" t="s">
        <v>1607</v>
      </c>
    </row>
    <row r="217" spans="1:4" ht="10.5" customHeight="1">
      <c r="A217" s="171" t="s">
        <v>1294</v>
      </c>
      <c r="B217" s="171" t="s">
        <v>1294</v>
      </c>
      <c r="C217" s="171" t="s">
        <v>1791</v>
      </c>
      <c r="D217" s="171" t="s">
        <v>1503</v>
      </c>
    </row>
    <row r="218" spans="1:4" ht="10.5" customHeight="1">
      <c r="A218" s="171" t="s">
        <v>1294</v>
      </c>
      <c r="B218" s="171" t="s">
        <v>1299</v>
      </c>
      <c r="C218" s="171" t="s">
        <v>1300</v>
      </c>
      <c r="D218" s="171" t="s">
        <v>1607</v>
      </c>
    </row>
    <row r="219" spans="1:4" ht="10.5" customHeight="1">
      <c r="A219" s="171" t="s">
        <v>1294</v>
      </c>
      <c r="B219" s="171" t="s">
        <v>1792</v>
      </c>
      <c r="C219" s="171" t="s">
        <v>1793</v>
      </c>
      <c r="D219" s="171" t="s">
        <v>1650</v>
      </c>
    </row>
    <row r="220" spans="1:4" ht="10.5" customHeight="1">
      <c r="A220" s="171" t="s">
        <v>604</v>
      </c>
      <c r="B220" s="171" t="s">
        <v>987</v>
      </c>
      <c r="C220" s="171" t="s">
        <v>988</v>
      </c>
      <c r="D220" s="171" t="s">
        <v>1507</v>
      </c>
    </row>
    <row r="221" spans="1:4" ht="10.5" customHeight="1">
      <c r="A221" s="171" t="s">
        <v>604</v>
      </c>
      <c r="B221" s="171" t="s">
        <v>1794</v>
      </c>
      <c r="C221" s="171" t="s">
        <v>1795</v>
      </c>
      <c r="D221" s="171" t="s">
        <v>1507</v>
      </c>
    </row>
    <row r="222" spans="1:4" ht="10.5" customHeight="1">
      <c r="A222" s="171" t="s">
        <v>604</v>
      </c>
      <c r="B222" s="171" t="s">
        <v>605</v>
      </c>
      <c r="C222" s="171" t="s">
        <v>606</v>
      </c>
      <c r="D222" s="171" t="s">
        <v>1607</v>
      </c>
    </row>
    <row r="223" spans="1:4" ht="10.5" customHeight="1">
      <c r="A223" s="171" t="s">
        <v>604</v>
      </c>
      <c r="B223" s="171" t="s">
        <v>1796</v>
      </c>
      <c r="C223" s="171" t="s">
        <v>1797</v>
      </c>
      <c r="D223" s="171" t="s">
        <v>1507</v>
      </c>
    </row>
    <row r="224" spans="1:4" ht="10.5" customHeight="1">
      <c r="A224" s="171" t="s">
        <v>604</v>
      </c>
      <c r="B224" s="171" t="s">
        <v>607</v>
      </c>
      <c r="C224" s="171" t="s">
        <v>608</v>
      </c>
      <c r="D224" s="171" t="s">
        <v>1611</v>
      </c>
    </row>
    <row r="225" spans="1:4" ht="10.5" customHeight="1">
      <c r="A225" s="171" t="s">
        <v>604</v>
      </c>
      <c r="B225" s="171" t="s">
        <v>1798</v>
      </c>
      <c r="C225" s="171" t="s">
        <v>1799</v>
      </c>
      <c r="D225" s="171" t="s">
        <v>1507</v>
      </c>
    </row>
    <row r="226" spans="1:4" ht="10.5" customHeight="1">
      <c r="A226" s="171" t="s">
        <v>604</v>
      </c>
      <c r="B226" s="171" t="s">
        <v>992</v>
      </c>
      <c r="C226" s="171" t="s">
        <v>993</v>
      </c>
      <c r="D226" s="171" t="s">
        <v>1507</v>
      </c>
    </row>
    <row r="227" spans="1:4" ht="10.5" customHeight="1">
      <c r="A227" s="171" t="s">
        <v>604</v>
      </c>
      <c r="B227" s="171" t="s">
        <v>1800</v>
      </c>
      <c r="C227" s="171" t="s">
        <v>1801</v>
      </c>
      <c r="D227" s="171" t="s">
        <v>1650</v>
      </c>
    </row>
    <row r="228" spans="1:4" ht="10.5" customHeight="1">
      <c r="A228" s="171" t="s">
        <v>604</v>
      </c>
      <c r="B228" s="171" t="s">
        <v>604</v>
      </c>
      <c r="C228" s="171" t="s">
        <v>1802</v>
      </c>
      <c r="D228" s="171" t="s">
        <v>1503</v>
      </c>
    </row>
    <row r="229" spans="1:4" ht="10.5" customHeight="1">
      <c r="A229" s="171" t="s">
        <v>604</v>
      </c>
      <c r="B229" s="171" t="s">
        <v>1155</v>
      </c>
      <c r="C229" s="171" t="s">
        <v>1156</v>
      </c>
      <c r="D229" s="171" t="s">
        <v>1607</v>
      </c>
    </row>
    <row r="230" spans="1:4" ht="10.5" customHeight="1">
      <c r="A230" s="171" t="s">
        <v>604</v>
      </c>
      <c r="B230" s="171" t="s">
        <v>1351</v>
      </c>
      <c r="C230" s="171" t="s">
        <v>1352</v>
      </c>
      <c r="D230" s="171" t="s">
        <v>1507</v>
      </c>
    </row>
    <row r="231" spans="1:4" ht="10.5" customHeight="1">
      <c r="A231" s="171" t="s">
        <v>604</v>
      </c>
      <c r="B231" s="171" t="s">
        <v>1227</v>
      </c>
      <c r="C231" s="171" t="s">
        <v>1228</v>
      </c>
      <c r="D231" s="171" t="s">
        <v>1607</v>
      </c>
    </row>
    <row r="232" spans="1:4" ht="10.5" customHeight="1">
      <c r="A232" s="171" t="s">
        <v>604</v>
      </c>
      <c r="B232" s="171" t="s">
        <v>997</v>
      </c>
      <c r="C232" s="171" t="s">
        <v>998</v>
      </c>
      <c r="D232" s="171" t="s">
        <v>1507</v>
      </c>
    </row>
    <row r="233" spans="1:4" ht="10.5" customHeight="1">
      <c r="A233" s="171" t="s">
        <v>604</v>
      </c>
      <c r="B233" s="171" t="s">
        <v>1157</v>
      </c>
      <c r="C233" s="171" t="s">
        <v>1158</v>
      </c>
      <c r="D233" s="171" t="s">
        <v>1607</v>
      </c>
    </row>
    <row r="234" spans="1:4" ht="10.5" customHeight="1">
      <c r="A234" s="171" t="s">
        <v>604</v>
      </c>
      <c r="B234" s="171" t="s">
        <v>1007</v>
      </c>
      <c r="C234" s="171" t="s">
        <v>1008</v>
      </c>
      <c r="D234" s="171" t="s">
        <v>1507</v>
      </c>
    </row>
    <row r="235" spans="1:4" ht="10.5" customHeight="1">
      <c r="A235" s="171" t="s">
        <v>604</v>
      </c>
      <c r="B235" s="171" t="s">
        <v>1803</v>
      </c>
      <c r="C235" s="171" t="s">
        <v>1804</v>
      </c>
      <c r="D235" s="171" t="s">
        <v>1507</v>
      </c>
    </row>
    <row r="236" spans="1:4" ht="10.5" customHeight="1">
      <c r="A236" s="171" t="s">
        <v>604</v>
      </c>
      <c r="B236" s="171" t="s">
        <v>609</v>
      </c>
      <c r="C236" s="171" t="s">
        <v>610</v>
      </c>
      <c r="D236" s="171" t="s">
        <v>1607</v>
      </c>
    </row>
    <row r="237" spans="1:4" ht="10.5" customHeight="1">
      <c r="A237" s="171" t="s">
        <v>604</v>
      </c>
      <c r="B237" s="171" t="s">
        <v>1237</v>
      </c>
      <c r="C237" s="171" t="s">
        <v>1238</v>
      </c>
      <c r="D237" s="171" t="s">
        <v>1607</v>
      </c>
    </row>
    <row r="238" spans="1:4" ht="10.5" customHeight="1">
      <c r="A238" s="171" t="s">
        <v>604</v>
      </c>
      <c r="B238" s="171" t="s">
        <v>1237</v>
      </c>
      <c r="C238" s="171" t="s">
        <v>1805</v>
      </c>
      <c r="D238" s="171" t="s">
        <v>1507</v>
      </c>
    </row>
    <row r="239" spans="1:4" ht="10.5" customHeight="1">
      <c r="A239" s="171" t="s">
        <v>604</v>
      </c>
      <c r="B239" s="171" t="s">
        <v>979</v>
      </c>
      <c r="C239" s="171" t="s">
        <v>980</v>
      </c>
      <c r="D239" s="171" t="s">
        <v>1607</v>
      </c>
    </row>
    <row r="240" spans="1:4" ht="10.5" customHeight="1">
      <c r="A240" s="171" t="s">
        <v>611</v>
      </c>
      <c r="B240" s="171" t="s">
        <v>612</v>
      </c>
      <c r="C240" s="171" t="s">
        <v>613</v>
      </c>
      <c r="D240" s="171" t="s">
        <v>1611</v>
      </c>
    </row>
    <row r="241" spans="1:4" ht="10.5" customHeight="1">
      <c r="A241" s="171" t="s">
        <v>611</v>
      </c>
      <c r="B241" s="171" t="s">
        <v>614</v>
      </c>
      <c r="C241" s="171" t="s">
        <v>615</v>
      </c>
      <c r="D241" s="171" t="s">
        <v>1607</v>
      </c>
    </row>
    <row r="242" spans="1:4" ht="10.5" customHeight="1">
      <c r="A242" s="171" t="s">
        <v>611</v>
      </c>
      <c r="B242" s="171" t="s">
        <v>616</v>
      </c>
      <c r="C242" s="171" t="s">
        <v>617</v>
      </c>
      <c r="D242" s="171" t="s">
        <v>1507</v>
      </c>
    </row>
    <row r="243" spans="1:4" ht="10.5" customHeight="1">
      <c r="A243" s="171" t="s">
        <v>611</v>
      </c>
      <c r="B243" s="171" t="s">
        <v>618</v>
      </c>
      <c r="C243" s="171" t="s">
        <v>619</v>
      </c>
      <c r="D243" s="171" t="s">
        <v>1507</v>
      </c>
    </row>
    <row r="244" spans="1:4" ht="10.5" customHeight="1">
      <c r="A244" s="171" t="s">
        <v>611</v>
      </c>
      <c r="B244" s="171" t="s">
        <v>620</v>
      </c>
      <c r="C244" s="171" t="s">
        <v>621</v>
      </c>
      <c r="D244" s="171" t="s">
        <v>1507</v>
      </c>
    </row>
    <row r="245" spans="1:4" ht="10.5" customHeight="1">
      <c r="A245" s="171" t="s">
        <v>611</v>
      </c>
      <c r="B245" s="171" t="s">
        <v>622</v>
      </c>
      <c r="C245" s="171" t="s">
        <v>623</v>
      </c>
      <c r="D245" s="171" t="s">
        <v>1507</v>
      </c>
    </row>
    <row r="246" spans="1:4" ht="10.5" customHeight="1">
      <c r="A246" s="171" t="s">
        <v>611</v>
      </c>
      <c r="B246" s="171" t="s">
        <v>624</v>
      </c>
      <c r="C246" s="171" t="s">
        <v>625</v>
      </c>
      <c r="D246" s="171" t="s">
        <v>1507</v>
      </c>
    </row>
    <row r="247" spans="1:4" ht="10.5" customHeight="1">
      <c r="A247" s="171" t="s">
        <v>611</v>
      </c>
      <c r="B247" s="171" t="s">
        <v>626</v>
      </c>
      <c r="C247" s="171" t="s">
        <v>627</v>
      </c>
      <c r="D247" s="171" t="s">
        <v>1507</v>
      </c>
    </row>
    <row r="248" spans="1:4" ht="10.5" customHeight="1">
      <c r="A248" s="171" t="s">
        <v>611</v>
      </c>
      <c r="B248" s="171" t="s">
        <v>628</v>
      </c>
      <c r="C248" s="171" t="s">
        <v>629</v>
      </c>
      <c r="D248" s="171" t="s">
        <v>1507</v>
      </c>
    </row>
    <row r="249" spans="1:4" ht="10.5" customHeight="1">
      <c r="A249" s="171" t="s">
        <v>611</v>
      </c>
      <c r="B249" s="171" t="s">
        <v>630</v>
      </c>
      <c r="C249" s="171" t="s">
        <v>631</v>
      </c>
      <c r="D249" s="171" t="s">
        <v>1507</v>
      </c>
    </row>
    <row r="250" spans="1:4" ht="10.5" customHeight="1">
      <c r="A250" s="171" t="s">
        <v>611</v>
      </c>
      <c r="B250" s="171" t="s">
        <v>632</v>
      </c>
      <c r="C250" s="171" t="s">
        <v>633</v>
      </c>
      <c r="D250" s="171" t="s">
        <v>1507</v>
      </c>
    </row>
    <row r="251" spans="1:4" ht="10.5" customHeight="1">
      <c r="A251" s="171" t="s">
        <v>611</v>
      </c>
      <c r="B251" s="171" t="s">
        <v>611</v>
      </c>
      <c r="C251" s="171" t="s">
        <v>1806</v>
      </c>
      <c r="D251" s="171" t="s">
        <v>1503</v>
      </c>
    </row>
    <row r="252" spans="1:4" ht="10.5" customHeight="1">
      <c r="A252" s="171" t="s">
        <v>611</v>
      </c>
      <c r="B252" s="171" t="s">
        <v>634</v>
      </c>
      <c r="C252" s="171" t="s">
        <v>635</v>
      </c>
      <c r="D252" s="171" t="s">
        <v>1611</v>
      </c>
    </row>
    <row r="253" spans="1:4" ht="10.5" customHeight="1">
      <c r="A253" s="171" t="s">
        <v>611</v>
      </c>
      <c r="B253" s="171" t="s">
        <v>636</v>
      </c>
      <c r="C253" s="171" t="s">
        <v>637</v>
      </c>
      <c r="D253" s="171" t="s">
        <v>1507</v>
      </c>
    </row>
    <row r="254" spans="1:4" ht="10.5" customHeight="1">
      <c r="A254" s="171" t="s">
        <v>611</v>
      </c>
      <c r="B254" s="171" t="s">
        <v>638</v>
      </c>
      <c r="C254" s="171" t="s">
        <v>639</v>
      </c>
      <c r="D254" s="171" t="s">
        <v>1507</v>
      </c>
    </row>
    <row r="255" spans="1:4" ht="10.5" customHeight="1">
      <c r="A255" s="171" t="s">
        <v>611</v>
      </c>
      <c r="B255" s="171" t="s">
        <v>640</v>
      </c>
      <c r="C255" s="171" t="s">
        <v>641</v>
      </c>
      <c r="D255" s="171" t="s">
        <v>1507</v>
      </c>
    </row>
    <row r="256" spans="1:4" ht="10.5" customHeight="1">
      <c r="A256" s="171" t="s">
        <v>611</v>
      </c>
      <c r="B256" s="171" t="s">
        <v>642</v>
      </c>
      <c r="C256" s="171" t="s">
        <v>643</v>
      </c>
      <c r="D256" s="171" t="s">
        <v>1507</v>
      </c>
    </row>
    <row r="257" spans="1:4" ht="10.5" customHeight="1">
      <c r="A257" s="171" t="s">
        <v>611</v>
      </c>
      <c r="B257" s="171" t="s">
        <v>644</v>
      </c>
      <c r="C257" s="171" t="s">
        <v>645</v>
      </c>
      <c r="D257" s="171" t="s">
        <v>1607</v>
      </c>
    </row>
    <row r="258" spans="1:4" ht="10.5" customHeight="1">
      <c r="A258" s="171" t="s">
        <v>611</v>
      </c>
      <c r="B258" s="171" t="s">
        <v>646</v>
      </c>
      <c r="C258" s="171" t="s">
        <v>647</v>
      </c>
      <c r="D258" s="171" t="s">
        <v>1507</v>
      </c>
    </row>
    <row r="259" spans="1:4" ht="10.5" customHeight="1">
      <c r="A259" s="171" t="s">
        <v>611</v>
      </c>
      <c r="B259" s="171" t="s">
        <v>648</v>
      </c>
      <c r="C259" s="171" t="s">
        <v>649</v>
      </c>
      <c r="D259" s="171" t="s">
        <v>1507</v>
      </c>
    </row>
    <row r="260" spans="1:4" ht="10.5" customHeight="1">
      <c r="A260" s="171" t="s">
        <v>611</v>
      </c>
      <c r="B260" s="171" t="s">
        <v>650</v>
      </c>
      <c r="C260" s="171" t="s">
        <v>651</v>
      </c>
      <c r="D260" s="171" t="s">
        <v>1507</v>
      </c>
    </row>
    <row r="261" spans="1:4" ht="10.5" customHeight="1">
      <c r="A261" s="171" t="s">
        <v>611</v>
      </c>
      <c r="B261" s="171" t="s">
        <v>652</v>
      </c>
      <c r="C261" s="171" t="s">
        <v>653</v>
      </c>
      <c r="D261" s="171" t="s">
        <v>1507</v>
      </c>
    </row>
    <row r="262" spans="1:4" ht="10.5" customHeight="1">
      <c r="A262" s="171" t="s">
        <v>611</v>
      </c>
      <c r="B262" s="171" t="s">
        <v>654</v>
      </c>
      <c r="C262" s="171" t="s">
        <v>655</v>
      </c>
      <c r="D262" s="171" t="s">
        <v>1507</v>
      </c>
    </row>
    <row r="263" spans="1:4" ht="10.5" customHeight="1">
      <c r="A263" s="171" t="s">
        <v>611</v>
      </c>
      <c r="B263" s="171" t="s">
        <v>1328</v>
      </c>
      <c r="C263" s="171" t="s">
        <v>1329</v>
      </c>
      <c r="D263" s="171" t="s">
        <v>1607</v>
      </c>
    </row>
    <row r="264" spans="1:4" ht="10.5" customHeight="1">
      <c r="A264" s="171" t="s">
        <v>1077</v>
      </c>
      <c r="B264" s="171" t="s">
        <v>1807</v>
      </c>
      <c r="C264" s="171" t="s">
        <v>1808</v>
      </c>
      <c r="D264" s="171" t="s">
        <v>1507</v>
      </c>
    </row>
    <row r="265" spans="1:4" ht="10.5" customHeight="1">
      <c r="A265" s="171" t="s">
        <v>1077</v>
      </c>
      <c r="B265" s="171" t="s">
        <v>1809</v>
      </c>
      <c r="C265" s="171" t="s">
        <v>1810</v>
      </c>
      <c r="D265" s="171" t="s">
        <v>1507</v>
      </c>
    </row>
    <row r="266" spans="1:4" ht="10.5" customHeight="1">
      <c r="A266" s="171" t="s">
        <v>1077</v>
      </c>
      <c r="B266" s="171" t="s">
        <v>1811</v>
      </c>
      <c r="C266" s="171" t="s">
        <v>1812</v>
      </c>
      <c r="D266" s="171" t="s">
        <v>1507</v>
      </c>
    </row>
    <row r="267" spans="1:4" ht="10.5" customHeight="1">
      <c r="A267" s="171" t="s">
        <v>1077</v>
      </c>
      <c r="B267" s="171" t="s">
        <v>1078</v>
      </c>
      <c r="C267" s="171" t="s">
        <v>1079</v>
      </c>
      <c r="D267" s="171" t="s">
        <v>1507</v>
      </c>
    </row>
    <row r="268" spans="1:4" ht="10.5" customHeight="1">
      <c r="A268" s="171" t="s">
        <v>1077</v>
      </c>
      <c r="B268" s="171" t="s">
        <v>1077</v>
      </c>
      <c r="C268" s="171" t="s">
        <v>1813</v>
      </c>
      <c r="D268" s="171" t="s">
        <v>1503</v>
      </c>
    </row>
    <row r="269" spans="1:4" ht="10.5" customHeight="1">
      <c r="A269" s="171" t="s">
        <v>1077</v>
      </c>
      <c r="B269" s="171" t="s">
        <v>1814</v>
      </c>
      <c r="C269" s="171" t="s">
        <v>1815</v>
      </c>
      <c r="D269" s="171" t="s">
        <v>1507</v>
      </c>
    </row>
    <row r="270" spans="1:4" ht="10.5" customHeight="1">
      <c r="A270" s="171" t="s">
        <v>1077</v>
      </c>
      <c r="B270" s="171" t="s">
        <v>1816</v>
      </c>
      <c r="C270" s="171" t="s">
        <v>1817</v>
      </c>
      <c r="D270" s="171" t="s">
        <v>1507</v>
      </c>
    </row>
    <row r="271" spans="1:4" ht="10.5" customHeight="1">
      <c r="A271" s="171" t="s">
        <v>1077</v>
      </c>
      <c r="B271" s="171" t="s">
        <v>1818</v>
      </c>
      <c r="C271" s="171" t="s">
        <v>1819</v>
      </c>
      <c r="D271" s="171" t="s">
        <v>1507</v>
      </c>
    </row>
    <row r="272" spans="1:4" ht="10.5" customHeight="1">
      <c r="A272" s="171" t="s">
        <v>1077</v>
      </c>
      <c r="B272" s="171" t="s">
        <v>1820</v>
      </c>
      <c r="C272" s="171" t="s">
        <v>1821</v>
      </c>
      <c r="D272" s="171" t="s">
        <v>1507</v>
      </c>
    </row>
    <row r="273" spans="1:4" ht="10.5" customHeight="1">
      <c r="A273" s="171" t="s">
        <v>1077</v>
      </c>
      <c r="B273" s="171" t="s">
        <v>1822</v>
      </c>
      <c r="C273" s="171" t="s">
        <v>1823</v>
      </c>
      <c r="D273" s="171" t="s">
        <v>1507</v>
      </c>
    </row>
    <row r="274" spans="1:4" ht="10.5" customHeight="1">
      <c r="A274" s="171" t="s">
        <v>1077</v>
      </c>
      <c r="B274" s="171" t="s">
        <v>1824</v>
      </c>
      <c r="C274" s="171" t="s">
        <v>1825</v>
      </c>
      <c r="D274" s="171" t="s">
        <v>1507</v>
      </c>
    </row>
    <row r="275" spans="1:4" ht="10.5" customHeight="1">
      <c r="A275" s="171" t="s">
        <v>1200</v>
      </c>
      <c r="B275" s="171" t="s">
        <v>1826</v>
      </c>
      <c r="C275" s="171" t="s">
        <v>1827</v>
      </c>
      <c r="D275" s="171" t="s">
        <v>1507</v>
      </c>
    </row>
    <row r="276" spans="1:4" ht="10.5" customHeight="1">
      <c r="A276" s="171" t="s">
        <v>1200</v>
      </c>
      <c r="B276" s="171" t="s">
        <v>1279</v>
      </c>
      <c r="C276" s="171" t="s">
        <v>1280</v>
      </c>
      <c r="D276" s="171" t="s">
        <v>1507</v>
      </c>
    </row>
    <row r="277" spans="1:4" ht="10.5" customHeight="1">
      <c r="A277" s="171" t="s">
        <v>1200</v>
      </c>
      <c r="B277" s="171" t="s">
        <v>1828</v>
      </c>
      <c r="C277" s="171" t="s">
        <v>1829</v>
      </c>
      <c r="D277" s="171" t="s">
        <v>1507</v>
      </c>
    </row>
    <row r="278" spans="1:4" ht="10.5" customHeight="1">
      <c r="A278" s="171" t="s">
        <v>1200</v>
      </c>
      <c r="B278" s="171" t="s">
        <v>1200</v>
      </c>
      <c r="C278" s="171" t="s">
        <v>1830</v>
      </c>
      <c r="D278" s="171" t="s">
        <v>1503</v>
      </c>
    </row>
    <row r="279" spans="1:4" ht="10.5" customHeight="1">
      <c r="A279" s="171" t="s">
        <v>1200</v>
      </c>
      <c r="B279" s="171" t="s">
        <v>1831</v>
      </c>
      <c r="C279" s="171" t="s">
        <v>1832</v>
      </c>
      <c r="D279" s="171" t="s">
        <v>1507</v>
      </c>
    </row>
    <row r="280" spans="1:4" ht="10.5" customHeight="1">
      <c r="A280" s="171" t="s">
        <v>1200</v>
      </c>
      <c r="B280" s="171" t="s">
        <v>1201</v>
      </c>
      <c r="C280" s="171" t="s">
        <v>1202</v>
      </c>
      <c r="D280" s="171" t="s">
        <v>1507</v>
      </c>
    </row>
    <row r="281" spans="1:4" ht="10.5" customHeight="1">
      <c r="A281" s="171" t="s">
        <v>1200</v>
      </c>
      <c r="B281" s="171" t="s">
        <v>1833</v>
      </c>
      <c r="C281" s="171" t="s">
        <v>1834</v>
      </c>
      <c r="D281" s="171" t="s">
        <v>1507</v>
      </c>
    </row>
    <row r="282" spans="1:4" ht="10.5" customHeight="1">
      <c r="A282" s="171" t="s">
        <v>793</v>
      </c>
      <c r="B282" s="171" t="s">
        <v>1835</v>
      </c>
      <c r="C282" s="171" t="s">
        <v>1836</v>
      </c>
      <c r="D282" s="171" t="s">
        <v>1507</v>
      </c>
    </row>
    <row r="283" spans="1:4" ht="10.5" customHeight="1">
      <c r="A283" s="171" t="s">
        <v>793</v>
      </c>
      <c r="B283" s="171" t="s">
        <v>1837</v>
      </c>
      <c r="C283" s="171" t="s">
        <v>1838</v>
      </c>
      <c r="D283" s="171" t="s">
        <v>1507</v>
      </c>
    </row>
    <row r="284" spans="1:4" ht="10.5" customHeight="1">
      <c r="A284" s="171" t="s">
        <v>793</v>
      </c>
      <c r="B284" s="171" t="s">
        <v>1839</v>
      </c>
      <c r="C284" s="171" t="s">
        <v>1840</v>
      </c>
      <c r="D284" s="171" t="s">
        <v>1507</v>
      </c>
    </row>
    <row r="285" spans="1:4" ht="10.5" customHeight="1">
      <c r="A285" s="171" t="s">
        <v>793</v>
      </c>
      <c r="B285" s="171" t="s">
        <v>1841</v>
      </c>
      <c r="C285" s="171" t="s">
        <v>1842</v>
      </c>
      <c r="D285" s="171" t="s">
        <v>1507</v>
      </c>
    </row>
    <row r="286" spans="1:4" ht="10.5" customHeight="1">
      <c r="A286" s="171" t="s">
        <v>793</v>
      </c>
      <c r="B286" s="171" t="s">
        <v>1843</v>
      </c>
      <c r="C286" s="171" t="s">
        <v>1844</v>
      </c>
      <c r="D286" s="171" t="s">
        <v>1507</v>
      </c>
    </row>
    <row r="287" spans="1:4" ht="10.5" customHeight="1">
      <c r="A287" s="171" t="s">
        <v>793</v>
      </c>
      <c r="B287" s="171" t="s">
        <v>1845</v>
      </c>
      <c r="C287" s="171" t="s">
        <v>1846</v>
      </c>
      <c r="D287" s="171" t="s">
        <v>1507</v>
      </c>
    </row>
    <row r="288" spans="1:4" ht="10.5" customHeight="1">
      <c r="A288" s="171" t="s">
        <v>793</v>
      </c>
      <c r="B288" s="171" t="s">
        <v>1847</v>
      </c>
      <c r="C288" s="171" t="s">
        <v>1848</v>
      </c>
      <c r="D288" s="171" t="s">
        <v>1507</v>
      </c>
    </row>
    <row r="289" spans="1:4" ht="10.5" customHeight="1">
      <c r="A289" s="171" t="s">
        <v>793</v>
      </c>
      <c r="B289" s="171" t="s">
        <v>794</v>
      </c>
      <c r="C289" s="171" t="s">
        <v>795</v>
      </c>
      <c r="D289" s="171" t="s">
        <v>1507</v>
      </c>
    </row>
    <row r="290" spans="1:4" ht="10.5" customHeight="1">
      <c r="A290" s="171" t="s">
        <v>793</v>
      </c>
      <c r="B290" s="171" t="s">
        <v>793</v>
      </c>
      <c r="C290" s="171" t="s">
        <v>1849</v>
      </c>
      <c r="D290" s="171" t="s">
        <v>1503</v>
      </c>
    </row>
    <row r="291" spans="1:4" ht="10.5" customHeight="1">
      <c r="A291" s="171" t="s">
        <v>793</v>
      </c>
      <c r="B291" s="171" t="s">
        <v>1850</v>
      </c>
      <c r="C291" s="171" t="s">
        <v>1851</v>
      </c>
      <c r="D291" s="171" t="s">
        <v>1507</v>
      </c>
    </row>
    <row r="292" spans="1:4" ht="10.5" customHeight="1">
      <c r="A292" s="171" t="s">
        <v>793</v>
      </c>
      <c r="B292" s="171" t="s">
        <v>1852</v>
      </c>
      <c r="C292" s="171" t="s">
        <v>1853</v>
      </c>
      <c r="D292" s="171" t="s">
        <v>1507</v>
      </c>
    </row>
    <row r="293" spans="1:4" ht="10.5" customHeight="1">
      <c r="A293" s="171" t="s">
        <v>793</v>
      </c>
      <c r="B293" s="171" t="s">
        <v>1854</v>
      </c>
      <c r="C293" s="171" t="s">
        <v>1855</v>
      </c>
      <c r="D293" s="171" t="s">
        <v>1507</v>
      </c>
    </row>
    <row r="294" spans="1:4" ht="10.5" customHeight="1">
      <c r="A294" s="171" t="s">
        <v>793</v>
      </c>
      <c r="B294" s="171" t="s">
        <v>1856</v>
      </c>
      <c r="C294" s="171" t="s">
        <v>1857</v>
      </c>
      <c r="D294" s="171" t="s">
        <v>1507</v>
      </c>
    </row>
    <row r="295" spans="1:4" ht="10.5" customHeight="1">
      <c r="A295" s="171" t="s">
        <v>656</v>
      </c>
      <c r="B295" s="171" t="s">
        <v>657</v>
      </c>
      <c r="C295" s="171" t="s">
        <v>658</v>
      </c>
      <c r="D295" s="171" t="s">
        <v>1611</v>
      </c>
    </row>
    <row r="296" spans="1:4" ht="10.5" customHeight="1">
      <c r="A296" s="171" t="s">
        <v>656</v>
      </c>
      <c r="B296" s="171" t="s">
        <v>1858</v>
      </c>
      <c r="C296" s="171" t="s">
        <v>1859</v>
      </c>
      <c r="D296" s="171" t="s">
        <v>1507</v>
      </c>
    </row>
    <row r="297" spans="1:4" ht="10.5" customHeight="1">
      <c r="A297" s="171" t="s">
        <v>656</v>
      </c>
      <c r="B297" s="171" t="s">
        <v>659</v>
      </c>
      <c r="C297" s="171" t="s">
        <v>660</v>
      </c>
      <c r="D297" s="171" t="s">
        <v>1607</v>
      </c>
    </row>
    <row r="298" spans="1:4" ht="10.5" customHeight="1">
      <c r="A298" s="171" t="s">
        <v>656</v>
      </c>
      <c r="B298" s="171" t="s">
        <v>661</v>
      </c>
      <c r="C298" s="171" t="s">
        <v>662</v>
      </c>
      <c r="D298" s="171" t="s">
        <v>1507</v>
      </c>
    </row>
    <row r="299" spans="1:4" ht="10.5" customHeight="1">
      <c r="A299" s="171" t="s">
        <v>656</v>
      </c>
      <c r="B299" s="171" t="s">
        <v>1860</v>
      </c>
      <c r="C299" s="171" t="s">
        <v>1861</v>
      </c>
      <c r="D299" s="171" t="s">
        <v>1507</v>
      </c>
    </row>
    <row r="300" spans="1:4" ht="10.5" customHeight="1">
      <c r="A300" s="171" t="s">
        <v>656</v>
      </c>
      <c r="B300" s="171" t="s">
        <v>1093</v>
      </c>
      <c r="C300" s="171" t="s">
        <v>1094</v>
      </c>
      <c r="D300" s="171" t="s">
        <v>1507</v>
      </c>
    </row>
    <row r="301" spans="1:4" ht="10.5" customHeight="1">
      <c r="A301" s="171" t="s">
        <v>656</v>
      </c>
      <c r="B301" s="171" t="s">
        <v>656</v>
      </c>
      <c r="C301" s="171" t="s">
        <v>1862</v>
      </c>
      <c r="D301" s="171" t="s">
        <v>1503</v>
      </c>
    </row>
    <row r="302" spans="1:4" ht="10.5" customHeight="1">
      <c r="A302" s="171" t="s">
        <v>656</v>
      </c>
      <c r="B302" s="171" t="s">
        <v>663</v>
      </c>
      <c r="C302" s="171" t="s">
        <v>664</v>
      </c>
      <c r="D302" s="171" t="s">
        <v>1611</v>
      </c>
    </row>
    <row r="303" spans="1:4" ht="10.5" customHeight="1">
      <c r="A303" s="171" t="s">
        <v>656</v>
      </c>
      <c r="B303" s="171" t="s">
        <v>1095</v>
      </c>
      <c r="C303" s="171" t="s">
        <v>1096</v>
      </c>
      <c r="D303" s="171" t="s">
        <v>1507</v>
      </c>
    </row>
    <row r="304" spans="1:4" ht="10.5" customHeight="1">
      <c r="A304" s="171" t="s">
        <v>665</v>
      </c>
      <c r="B304" s="171" t="s">
        <v>904</v>
      </c>
      <c r="C304" s="171" t="s">
        <v>905</v>
      </c>
      <c r="D304" s="171" t="s">
        <v>1507</v>
      </c>
    </row>
    <row r="305" spans="1:4" ht="10.5" customHeight="1">
      <c r="A305" s="171" t="s">
        <v>665</v>
      </c>
      <c r="B305" s="171" t="s">
        <v>906</v>
      </c>
      <c r="C305" s="171" t="s">
        <v>907</v>
      </c>
      <c r="D305" s="171" t="s">
        <v>1507</v>
      </c>
    </row>
    <row r="306" spans="1:4" ht="10.5" customHeight="1">
      <c r="A306" s="171" t="s">
        <v>665</v>
      </c>
      <c r="B306" s="171" t="s">
        <v>1338</v>
      </c>
      <c r="C306" s="171" t="s">
        <v>1339</v>
      </c>
      <c r="D306" s="171" t="s">
        <v>1611</v>
      </c>
    </row>
    <row r="307" spans="1:4" ht="10.5" customHeight="1">
      <c r="A307" s="171" t="s">
        <v>665</v>
      </c>
      <c r="B307" s="171" t="s">
        <v>1050</v>
      </c>
      <c r="C307" s="171" t="s">
        <v>1051</v>
      </c>
      <c r="D307" s="171" t="s">
        <v>1507</v>
      </c>
    </row>
    <row r="308" spans="1:4" ht="10.5" customHeight="1">
      <c r="A308" s="171" t="s">
        <v>665</v>
      </c>
      <c r="B308" s="171" t="s">
        <v>908</v>
      </c>
      <c r="C308" s="171" t="s">
        <v>909</v>
      </c>
      <c r="D308" s="171" t="s">
        <v>1507</v>
      </c>
    </row>
    <row r="309" spans="1:4" ht="10.5" customHeight="1">
      <c r="A309" s="171" t="s">
        <v>665</v>
      </c>
      <c r="B309" s="171" t="s">
        <v>910</v>
      </c>
      <c r="C309" s="171" t="s">
        <v>911</v>
      </c>
      <c r="D309" s="171" t="s">
        <v>1507</v>
      </c>
    </row>
    <row r="310" spans="1:4" ht="10.5" customHeight="1">
      <c r="A310" s="171" t="s">
        <v>665</v>
      </c>
      <c r="B310" s="171" t="s">
        <v>912</v>
      </c>
      <c r="C310" s="171" t="s">
        <v>913</v>
      </c>
      <c r="D310" s="171" t="s">
        <v>1507</v>
      </c>
    </row>
    <row r="311" spans="1:4" ht="10.5" customHeight="1">
      <c r="A311" s="171" t="s">
        <v>665</v>
      </c>
      <c r="B311" s="171" t="s">
        <v>914</v>
      </c>
      <c r="C311" s="171" t="s">
        <v>915</v>
      </c>
      <c r="D311" s="171" t="s">
        <v>1507</v>
      </c>
    </row>
    <row r="312" spans="1:4" ht="10.5" customHeight="1">
      <c r="A312" s="171" t="s">
        <v>665</v>
      </c>
      <c r="B312" s="171" t="s">
        <v>666</v>
      </c>
      <c r="C312" s="171" t="s">
        <v>667</v>
      </c>
      <c r="D312" s="171" t="s">
        <v>1607</v>
      </c>
    </row>
    <row r="313" spans="1:4" ht="10.5" customHeight="1">
      <c r="A313" s="171" t="s">
        <v>665</v>
      </c>
      <c r="B313" s="171" t="s">
        <v>1863</v>
      </c>
      <c r="C313" s="171" t="s">
        <v>1864</v>
      </c>
      <c r="D313" s="171" t="s">
        <v>1650</v>
      </c>
    </row>
    <row r="314" spans="1:4" ht="10.5" customHeight="1">
      <c r="A314" s="171" t="s">
        <v>665</v>
      </c>
      <c r="B314" s="171" t="s">
        <v>1865</v>
      </c>
      <c r="C314" s="171" t="s">
        <v>1866</v>
      </c>
      <c r="D314" s="171" t="s">
        <v>1507</v>
      </c>
    </row>
    <row r="315" spans="1:4" ht="10.5" customHeight="1">
      <c r="A315" s="171" t="s">
        <v>665</v>
      </c>
      <c r="B315" s="171" t="s">
        <v>916</v>
      </c>
      <c r="C315" s="171" t="s">
        <v>917</v>
      </c>
      <c r="D315" s="171" t="s">
        <v>1507</v>
      </c>
    </row>
    <row r="316" spans="1:4" ht="10.5" customHeight="1">
      <c r="A316" s="171" t="s">
        <v>665</v>
      </c>
      <c r="B316" s="171" t="s">
        <v>918</v>
      </c>
      <c r="C316" s="171" t="s">
        <v>919</v>
      </c>
      <c r="D316" s="171" t="s">
        <v>1507</v>
      </c>
    </row>
    <row r="317" spans="1:4" ht="10.5" customHeight="1">
      <c r="A317" s="171" t="s">
        <v>665</v>
      </c>
      <c r="B317" s="171" t="s">
        <v>787</v>
      </c>
      <c r="C317" s="171" t="s">
        <v>788</v>
      </c>
      <c r="D317" s="171" t="s">
        <v>1607</v>
      </c>
    </row>
    <row r="318" spans="1:4" ht="10.5" customHeight="1">
      <c r="A318" s="171" t="s">
        <v>665</v>
      </c>
      <c r="B318" s="171" t="s">
        <v>1867</v>
      </c>
      <c r="C318" s="171" t="s">
        <v>1868</v>
      </c>
      <c r="D318" s="171" t="s">
        <v>1507</v>
      </c>
    </row>
    <row r="319" spans="1:4" ht="10.5" customHeight="1">
      <c r="A319" s="171" t="s">
        <v>665</v>
      </c>
      <c r="B319" s="171" t="s">
        <v>920</v>
      </c>
      <c r="C319" s="171" t="s">
        <v>921</v>
      </c>
      <c r="D319" s="171" t="s">
        <v>1507</v>
      </c>
    </row>
    <row r="320" spans="1:4" ht="10.5" customHeight="1">
      <c r="A320" s="171" t="s">
        <v>665</v>
      </c>
      <c r="B320" s="171" t="s">
        <v>922</v>
      </c>
      <c r="C320" s="171" t="s">
        <v>923</v>
      </c>
      <c r="D320" s="171" t="s">
        <v>1507</v>
      </c>
    </row>
    <row r="321" spans="1:4" ht="10.5" customHeight="1">
      <c r="A321" s="171" t="s">
        <v>665</v>
      </c>
      <c r="B321" s="171" t="s">
        <v>924</v>
      </c>
      <c r="C321" s="171" t="s">
        <v>925</v>
      </c>
      <c r="D321" s="171" t="s">
        <v>1507</v>
      </c>
    </row>
    <row r="322" spans="1:4" ht="10.5" customHeight="1">
      <c r="A322" s="171" t="s">
        <v>665</v>
      </c>
      <c r="B322" s="171" t="s">
        <v>926</v>
      </c>
      <c r="C322" s="171" t="s">
        <v>927</v>
      </c>
      <c r="D322" s="171" t="s">
        <v>1507</v>
      </c>
    </row>
    <row r="323" spans="1:4" ht="10.5" customHeight="1">
      <c r="A323" s="171" t="s">
        <v>665</v>
      </c>
      <c r="B323" s="171" t="s">
        <v>668</v>
      </c>
      <c r="C323" s="171" t="s">
        <v>669</v>
      </c>
      <c r="D323" s="171" t="s">
        <v>1507</v>
      </c>
    </row>
    <row r="324" spans="1:4" ht="10.5" customHeight="1">
      <c r="A324" s="171" t="s">
        <v>665</v>
      </c>
      <c r="B324" s="171" t="s">
        <v>665</v>
      </c>
      <c r="C324" s="171" t="s">
        <v>1869</v>
      </c>
      <c r="D324" s="171" t="s">
        <v>1503</v>
      </c>
    </row>
    <row r="325" spans="1:4" ht="10.5" customHeight="1">
      <c r="A325" s="171" t="s">
        <v>665</v>
      </c>
      <c r="B325" s="171" t="s">
        <v>670</v>
      </c>
      <c r="C325" s="171" t="s">
        <v>671</v>
      </c>
      <c r="D325" s="171" t="s">
        <v>1611</v>
      </c>
    </row>
    <row r="326" spans="1:4" ht="10.5" customHeight="1">
      <c r="A326" s="171" t="s">
        <v>665</v>
      </c>
      <c r="B326" s="171" t="s">
        <v>928</v>
      </c>
      <c r="C326" s="171" t="s">
        <v>929</v>
      </c>
      <c r="D326" s="171" t="s">
        <v>1507</v>
      </c>
    </row>
    <row r="327" spans="1:4" ht="10.5" customHeight="1">
      <c r="A327" s="171" t="s">
        <v>665</v>
      </c>
      <c r="B327" s="171" t="s">
        <v>808</v>
      </c>
      <c r="C327" s="171" t="s">
        <v>809</v>
      </c>
      <c r="D327" s="171" t="s">
        <v>1507</v>
      </c>
    </row>
    <row r="328" spans="1:4" ht="10.5" customHeight="1">
      <c r="A328" s="171" t="s">
        <v>665</v>
      </c>
      <c r="B328" s="171" t="s">
        <v>1870</v>
      </c>
      <c r="C328" s="171" t="s">
        <v>1871</v>
      </c>
      <c r="D328" s="171" t="s">
        <v>1507</v>
      </c>
    </row>
    <row r="329" spans="1:4" ht="10.5" customHeight="1">
      <c r="A329" s="171" t="s">
        <v>665</v>
      </c>
      <c r="B329" s="171" t="s">
        <v>930</v>
      </c>
      <c r="C329" s="171" t="s">
        <v>931</v>
      </c>
      <c r="D329" s="171" t="s">
        <v>1507</v>
      </c>
    </row>
    <row r="330" spans="1:4" ht="10.5" customHeight="1">
      <c r="A330" s="171" t="s">
        <v>665</v>
      </c>
      <c r="B330" s="171" t="s">
        <v>1872</v>
      </c>
      <c r="C330" s="171" t="s">
        <v>1873</v>
      </c>
      <c r="D330" s="171" t="s">
        <v>1507</v>
      </c>
    </row>
    <row r="331" spans="1:4" ht="10.5" customHeight="1">
      <c r="A331" s="171" t="s">
        <v>665</v>
      </c>
      <c r="B331" s="171" t="s">
        <v>696</v>
      </c>
      <c r="C331" s="171" t="s">
        <v>932</v>
      </c>
      <c r="D331" s="171" t="s">
        <v>1507</v>
      </c>
    </row>
    <row r="332" spans="1:4" ht="10.5" customHeight="1">
      <c r="A332" s="171" t="s">
        <v>665</v>
      </c>
      <c r="B332" s="171" t="s">
        <v>933</v>
      </c>
      <c r="C332" s="171" t="s">
        <v>934</v>
      </c>
      <c r="D332" s="171" t="s">
        <v>1607</v>
      </c>
    </row>
    <row r="333" spans="1:4" ht="10.5" customHeight="1">
      <c r="A333" s="171" t="s">
        <v>665</v>
      </c>
      <c r="B333" s="171" t="s">
        <v>935</v>
      </c>
      <c r="C333" s="171" t="s">
        <v>936</v>
      </c>
      <c r="D333" s="171" t="s">
        <v>1607</v>
      </c>
    </row>
    <row r="334" spans="1:4" ht="10.5" customHeight="1">
      <c r="A334" s="171" t="s">
        <v>780</v>
      </c>
      <c r="B334" s="171" t="s">
        <v>1012</v>
      </c>
      <c r="C334" s="171" t="s">
        <v>1013</v>
      </c>
      <c r="D334" s="171" t="s">
        <v>1507</v>
      </c>
    </row>
    <row r="335" spans="1:4" ht="10.5" customHeight="1">
      <c r="A335" s="171" t="s">
        <v>780</v>
      </c>
      <c r="B335" s="171" t="s">
        <v>1014</v>
      </c>
      <c r="C335" s="171" t="s">
        <v>1015</v>
      </c>
      <c r="D335" s="171" t="s">
        <v>1507</v>
      </c>
    </row>
    <row r="336" spans="1:4" ht="10.5" customHeight="1">
      <c r="A336" s="171" t="s">
        <v>780</v>
      </c>
      <c r="B336" s="171" t="s">
        <v>1874</v>
      </c>
      <c r="C336" s="171" t="s">
        <v>1875</v>
      </c>
      <c r="D336" s="171" t="s">
        <v>1507</v>
      </c>
    </row>
    <row r="337" spans="1:4" ht="10.5" customHeight="1">
      <c r="A337" s="171" t="s">
        <v>780</v>
      </c>
      <c r="B337" s="171" t="s">
        <v>781</v>
      </c>
      <c r="C337" s="171" t="s">
        <v>782</v>
      </c>
      <c r="D337" s="171" t="s">
        <v>1507</v>
      </c>
    </row>
    <row r="338" spans="1:4" ht="10.5" customHeight="1">
      <c r="A338" s="171" t="s">
        <v>780</v>
      </c>
      <c r="B338" s="171" t="s">
        <v>1016</v>
      </c>
      <c r="C338" s="171" t="s">
        <v>1017</v>
      </c>
      <c r="D338" s="171" t="s">
        <v>1507</v>
      </c>
    </row>
    <row r="339" spans="1:4" ht="10.5" customHeight="1">
      <c r="A339" s="171" t="s">
        <v>780</v>
      </c>
      <c r="B339" s="171" t="s">
        <v>1018</v>
      </c>
      <c r="C339" s="171" t="s">
        <v>1019</v>
      </c>
      <c r="D339" s="171" t="s">
        <v>1507</v>
      </c>
    </row>
    <row r="340" spans="1:4" ht="10.5" customHeight="1">
      <c r="A340" s="171" t="s">
        <v>780</v>
      </c>
      <c r="B340" s="171" t="s">
        <v>1684</v>
      </c>
      <c r="C340" s="171" t="s">
        <v>1876</v>
      </c>
      <c r="D340" s="171" t="s">
        <v>1507</v>
      </c>
    </row>
    <row r="341" spans="1:4" ht="10.5" customHeight="1">
      <c r="A341" s="171" t="s">
        <v>780</v>
      </c>
      <c r="B341" s="171" t="s">
        <v>1877</v>
      </c>
      <c r="C341" s="171" t="s">
        <v>1878</v>
      </c>
      <c r="D341" s="171" t="s">
        <v>1507</v>
      </c>
    </row>
    <row r="342" spans="1:4" ht="10.5" customHeight="1">
      <c r="A342" s="171" t="s">
        <v>780</v>
      </c>
      <c r="B342" s="171" t="s">
        <v>1879</v>
      </c>
      <c r="C342" s="171" t="s">
        <v>1880</v>
      </c>
      <c r="D342" s="171" t="s">
        <v>1507</v>
      </c>
    </row>
    <row r="343" spans="1:4" ht="10.5" customHeight="1">
      <c r="A343" s="171" t="s">
        <v>780</v>
      </c>
      <c r="B343" s="171" t="s">
        <v>1881</v>
      </c>
      <c r="C343" s="171" t="s">
        <v>1882</v>
      </c>
      <c r="D343" s="171" t="s">
        <v>1507</v>
      </c>
    </row>
    <row r="344" spans="1:4" ht="10.5" customHeight="1">
      <c r="A344" s="171" t="s">
        <v>780</v>
      </c>
      <c r="B344" s="171" t="s">
        <v>1883</v>
      </c>
      <c r="C344" s="171" t="s">
        <v>1884</v>
      </c>
      <c r="D344" s="171" t="s">
        <v>1507</v>
      </c>
    </row>
    <row r="345" spans="1:4" ht="10.5" customHeight="1">
      <c r="A345" s="171" t="s">
        <v>780</v>
      </c>
      <c r="B345" s="171" t="s">
        <v>1885</v>
      </c>
      <c r="C345" s="171" t="s">
        <v>1886</v>
      </c>
      <c r="D345" s="171" t="s">
        <v>1507</v>
      </c>
    </row>
    <row r="346" spans="1:4" ht="10.5" customHeight="1">
      <c r="A346" s="171" t="s">
        <v>780</v>
      </c>
      <c r="B346" s="171" t="s">
        <v>1887</v>
      </c>
      <c r="C346" s="171" t="s">
        <v>1888</v>
      </c>
      <c r="D346" s="171" t="s">
        <v>1507</v>
      </c>
    </row>
    <row r="347" spans="1:4" ht="10.5" customHeight="1">
      <c r="A347" s="171" t="s">
        <v>780</v>
      </c>
      <c r="B347" s="171" t="s">
        <v>1889</v>
      </c>
      <c r="C347" s="171" t="s">
        <v>1890</v>
      </c>
      <c r="D347" s="171" t="s">
        <v>1507</v>
      </c>
    </row>
    <row r="348" spans="1:4" ht="10.5" customHeight="1">
      <c r="A348" s="171" t="s">
        <v>780</v>
      </c>
      <c r="B348" s="171" t="s">
        <v>1891</v>
      </c>
      <c r="C348" s="171" t="s">
        <v>1892</v>
      </c>
      <c r="D348" s="171" t="s">
        <v>1507</v>
      </c>
    </row>
    <row r="349" spans="1:4" ht="10.5" customHeight="1">
      <c r="A349" s="171" t="s">
        <v>780</v>
      </c>
      <c r="B349" s="171" t="s">
        <v>1893</v>
      </c>
      <c r="C349" s="171" t="s">
        <v>1894</v>
      </c>
      <c r="D349" s="171" t="s">
        <v>1507</v>
      </c>
    </row>
    <row r="350" spans="1:4" ht="10.5" customHeight="1">
      <c r="A350" s="171" t="s">
        <v>780</v>
      </c>
      <c r="B350" s="171" t="s">
        <v>1895</v>
      </c>
      <c r="C350" s="171" t="s">
        <v>1896</v>
      </c>
      <c r="D350" s="171" t="s">
        <v>1507</v>
      </c>
    </row>
    <row r="351" spans="1:4" ht="10.5" customHeight="1">
      <c r="A351" s="171" t="s">
        <v>780</v>
      </c>
      <c r="B351" s="171" t="s">
        <v>1897</v>
      </c>
      <c r="C351" s="171" t="s">
        <v>1898</v>
      </c>
      <c r="D351" s="171" t="s">
        <v>1507</v>
      </c>
    </row>
    <row r="352" spans="1:4" ht="10.5" customHeight="1">
      <c r="A352" s="171" t="s">
        <v>780</v>
      </c>
      <c r="B352" s="171" t="s">
        <v>1899</v>
      </c>
      <c r="C352" s="171" t="s">
        <v>1900</v>
      </c>
      <c r="D352" s="171" t="s">
        <v>1507</v>
      </c>
    </row>
    <row r="353" spans="1:4" ht="10.5" customHeight="1">
      <c r="A353" s="171" t="s">
        <v>780</v>
      </c>
      <c r="B353" s="171" t="s">
        <v>1020</v>
      </c>
      <c r="C353" s="171" t="s">
        <v>1021</v>
      </c>
      <c r="D353" s="171" t="s">
        <v>1507</v>
      </c>
    </row>
    <row r="354" spans="1:4" ht="10.5" customHeight="1">
      <c r="A354" s="171" t="s">
        <v>780</v>
      </c>
      <c r="B354" s="171" t="s">
        <v>1901</v>
      </c>
      <c r="C354" s="171" t="s">
        <v>1902</v>
      </c>
      <c r="D354" s="171" t="s">
        <v>1507</v>
      </c>
    </row>
    <row r="355" spans="1:4" ht="10.5" customHeight="1">
      <c r="A355" s="171" t="s">
        <v>780</v>
      </c>
      <c r="B355" s="171" t="s">
        <v>780</v>
      </c>
      <c r="C355" s="171" t="s">
        <v>1903</v>
      </c>
      <c r="D355" s="171" t="s">
        <v>1503</v>
      </c>
    </row>
    <row r="356" spans="1:4" ht="10.5" customHeight="1">
      <c r="A356" s="171" t="s">
        <v>780</v>
      </c>
      <c r="B356" s="171" t="s">
        <v>1904</v>
      </c>
      <c r="C356" s="171" t="s">
        <v>1905</v>
      </c>
      <c r="D356" s="171" t="s">
        <v>1507</v>
      </c>
    </row>
    <row r="357" spans="1:4" ht="10.5" customHeight="1">
      <c r="A357" s="171" t="s">
        <v>780</v>
      </c>
      <c r="B357" s="171" t="s">
        <v>1906</v>
      </c>
      <c r="C357" s="171" t="s">
        <v>1907</v>
      </c>
      <c r="D357" s="171" t="s">
        <v>1507</v>
      </c>
    </row>
    <row r="358" spans="1:4" ht="10.5" customHeight="1">
      <c r="A358" s="171" t="s">
        <v>780</v>
      </c>
      <c r="B358" s="171" t="s">
        <v>1022</v>
      </c>
      <c r="C358" s="171" t="s">
        <v>1023</v>
      </c>
      <c r="D358" s="171" t="s">
        <v>1507</v>
      </c>
    </row>
    <row r="359" spans="1:4" ht="10.5" customHeight="1">
      <c r="A359" s="171" t="s">
        <v>672</v>
      </c>
      <c r="B359" s="171" t="s">
        <v>862</v>
      </c>
      <c r="C359" s="171" t="s">
        <v>863</v>
      </c>
      <c r="D359" s="171" t="s">
        <v>1607</v>
      </c>
    </row>
    <row r="360" spans="1:4" ht="10.5" customHeight="1">
      <c r="A360" s="171" t="s">
        <v>672</v>
      </c>
      <c r="B360" s="171" t="s">
        <v>1908</v>
      </c>
      <c r="C360" s="171" t="s">
        <v>1909</v>
      </c>
      <c r="D360" s="171" t="s">
        <v>1507</v>
      </c>
    </row>
    <row r="361" spans="1:4" ht="10.5" customHeight="1">
      <c r="A361" s="171" t="s">
        <v>672</v>
      </c>
      <c r="B361" s="171" t="s">
        <v>680</v>
      </c>
      <c r="C361" s="171" t="s">
        <v>1045</v>
      </c>
      <c r="D361" s="171" t="s">
        <v>1507</v>
      </c>
    </row>
    <row r="362" spans="1:4" ht="10.5" customHeight="1">
      <c r="A362" s="171" t="s">
        <v>672</v>
      </c>
      <c r="B362" s="171" t="s">
        <v>1439</v>
      </c>
      <c r="C362" s="171" t="s">
        <v>1440</v>
      </c>
      <c r="D362" s="171" t="s">
        <v>1607</v>
      </c>
    </row>
    <row r="363" spans="1:4" ht="10.5" customHeight="1">
      <c r="A363" s="171" t="s">
        <v>672</v>
      </c>
      <c r="B363" s="171" t="s">
        <v>1065</v>
      </c>
      <c r="C363" s="171" t="s">
        <v>1066</v>
      </c>
      <c r="D363" s="171" t="s">
        <v>1507</v>
      </c>
    </row>
    <row r="364" spans="1:4" ht="10.5" customHeight="1">
      <c r="A364" s="171" t="s">
        <v>672</v>
      </c>
      <c r="B364" s="171" t="s">
        <v>894</v>
      </c>
      <c r="C364" s="171" t="s">
        <v>895</v>
      </c>
      <c r="D364" s="171" t="s">
        <v>1507</v>
      </c>
    </row>
    <row r="365" spans="1:4" ht="10.5" customHeight="1">
      <c r="A365" s="171" t="s">
        <v>672</v>
      </c>
      <c r="B365" s="171" t="s">
        <v>1067</v>
      </c>
      <c r="C365" s="171" t="s">
        <v>1068</v>
      </c>
      <c r="D365" s="171" t="s">
        <v>1507</v>
      </c>
    </row>
    <row r="366" spans="1:4" ht="10.5" customHeight="1">
      <c r="A366" s="171" t="s">
        <v>672</v>
      </c>
      <c r="B366" s="171" t="s">
        <v>1441</v>
      </c>
      <c r="C366" s="171" t="s">
        <v>1442</v>
      </c>
      <c r="D366" s="171" t="s">
        <v>1507</v>
      </c>
    </row>
    <row r="367" spans="1:4" ht="10.5" customHeight="1">
      <c r="A367" s="171" t="s">
        <v>672</v>
      </c>
      <c r="B367" s="171" t="s">
        <v>1493</v>
      </c>
      <c r="C367" s="171" t="s">
        <v>1494</v>
      </c>
      <c r="D367" s="171" t="s">
        <v>1607</v>
      </c>
    </row>
    <row r="368" spans="1:4" ht="10.5" customHeight="1">
      <c r="A368" s="171" t="s">
        <v>672</v>
      </c>
      <c r="B368" s="171" t="s">
        <v>673</v>
      </c>
      <c r="C368" s="171" t="s">
        <v>674</v>
      </c>
      <c r="D368" s="171" t="s">
        <v>1607</v>
      </c>
    </row>
    <row r="369" spans="1:4" ht="10.5" customHeight="1">
      <c r="A369" s="171" t="s">
        <v>672</v>
      </c>
      <c r="B369" s="171" t="s">
        <v>1910</v>
      </c>
      <c r="C369" s="171" t="s">
        <v>1911</v>
      </c>
      <c r="D369" s="171" t="s">
        <v>1507</v>
      </c>
    </row>
    <row r="370" spans="1:4" ht="10.5" customHeight="1">
      <c r="A370" s="171" t="s">
        <v>672</v>
      </c>
      <c r="B370" s="171" t="s">
        <v>1443</v>
      </c>
      <c r="C370" s="171" t="s">
        <v>1444</v>
      </c>
      <c r="D370" s="171" t="s">
        <v>1607</v>
      </c>
    </row>
    <row r="371" spans="1:4" ht="10.5" customHeight="1">
      <c r="A371" s="171" t="s">
        <v>672</v>
      </c>
      <c r="B371" s="171" t="s">
        <v>672</v>
      </c>
      <c r="C371" s="171" t="s">
        <v>1912</v>
      </c>
      <c r="D371" s="171" t="s">
        <v>1503</v>
      </c>
    </row>
    <row r="372" spans="1:4" ht="10.5" customHeight="1">
      <c r="A372" s="171" t="s">
        <v>675</v>
      </c>
      <c r="B372" s="171" t="s">
        <v>676</v>
      </c>
      <c r="C372" s="171" t="s">
        <v>677</v>
      </c>
      <c r="D372" s="171" t="s">
        <v>1507</v>
      </c>
    </row>
    <row r="373" spans="1:4" ht="10.5" customHeight="1">
      <c r="A373" s="171" t="s">
        <v>675</v>
      </c>
      <c r="B373" s="171" t="s">
        <v>678</v>
      </c>
      <c r="C373" s="171" t="s">
        <v>679</v>
      </c>
      <c r="D373" s="171" t="s">
        <v>1507</v>
      </c>
    </row>
    <row r="374" spans="1:4" ht="10.5" customHeight="1">
      <c r="A374" s="171" t="s">
        <v>675</v>
      </c>
      <c r="B374" s="171" t="s">
        <v>680</v>
      </c>
      <c r="C374" s="171" t="s">
        <v>681</v>
      </c>
      <c r="D374" s="171" t="s">
        <v>1607</v>
      </c>
    </row>
    <row r="375" spans="1:4" ht="10.5" customHeight="1">
      <c r="A375" s="171" t="s">
        <v>675</v>
      </c>
      <c r="B375" s="171" t="s">
        <v>1913</v>
      </c>
      <c r="C375" s="171" t="s">
        <v>1914</v>
      </c>
      <c r="D375" s="171" t="s">
        <v>1650</v>
      </c>
    </row>
    <row r="376" spans="1:4" ht="10.5" customHeight="1">
      <c r="A376" s="171" t="s">
        <v>675</v>
      </c>
      <c r="B376" s="171" t="s">
        <v>682</v>
      </c>
      <c r="C376" s="171" t="s">
        <v>683</v>
      </c>
      <c r="D376" s="171" t="s">
        <v>1507</v>
      </c>
    </row>
    <row r="377" spans="1:4" ht="10.5" customHeight="1">
      <c r="A377" s="171" t="s">
        <v>675</v>
      </c>
      <c r="B377" s="171" t="s">
        <v>684</v>
      </c>
      <c r="C377" s="171" t="s">
        <v>685</v>
      </c>
      <c r="D377" s="171" t="s">
        <v>1507</v>
      </c>
    </row>
    <row r="378" spans="1:4" ht="10.5" customHeight="1">
      <c r="A378" s="171" t="s">
        <v>675</v>
      </c>
      <c r="B378" s="171" t="s">
        <v>686</v>
      </c>
      <c r="C378" s="171" t="s">
        <v>687</v>
      </c>
      <c r="D378" s="171" t="s">
        <v>1507</v>
      </c>
    </row>
    <row r="379" spans="1:4" ht="10.5" customHeight="1">
      <c r="A379" s="171" t="s">
        <v>675</v>
      </c>
      <c r="B379" s="171" t="s">
        <v>1232</v>
      </c>
      <c r="C379" s="171" t="s">
        <v>1233</v>
      </c>
      <c r="D379" s="171" t="s">
        <v>1507</v>
      </c>
    </row>
    <row r="380" spans="1:4" ht="10.5" customHeight="1">
      <c r="A380" s="171" t="s">
        <v>675</v>
      </c>
      <c r="B380" s="171" t="s">
        <v>675</v>
      </c>
      <c r="C380" s="171" t="s">
        <v>1915</v>
      </c>
      <c r="D380" s="171" t="s">
        <v>1503</v>
      </c>
    </row>
    <row r="381" spans="1:4" ht="10.5" customHeight="1">
      <c r="A381" s="171" t="s">
        <v>675</v>
      </c>
      <c r="B381" s="171" t="s">
        <v>688</v>
      </c>
      <c r="C381" s="171" t="s">
        <v>689</v>
      </c>
      <c r="D381" s="171" t="s">
        <v>1507</v>
      </c>
    </row>
    <row r="382" spans="1:4" ht="10.5" customHeight="1">
      <c r="A382" s="171" t="s">
        <v>569</v>
      </c>
      <c r="B382" s="171" t="s">
        <v>1258</v>
      </c>
      <c r="C382" s="171" t="s">
        <v>1259</v>
      </c>
      <c r="D382" s="171" t="s">
        <v>1507</v>
      </c>
    </row>
    <row r="383" spans="1:4" ht="10.5" customHeight="1">
      <c r="A383" s="171" t="s">
        <v>569</v>
      </c>
      <c r="B383" s="171" t="s">
        <v>1267</v>
      </c>
      <c r="C383" s="171" t="s">
        <v>1268</v>
      </c>
      <c r="D383" s="171" t="s">
        <v>1607</v>
      </c>
    </row>
    <row r="384" spans="1:4" ht="10.5" customHeight="1">
      <c r="A384" s="171" t="s">
        <v>569</v>
      </c>
      <c r="B384" s="171" t="s">
        <v>1269</v>
      </c>
      <c r="C384" s="171" t="s">
        <v>1270</v>
      </c>
      <c r="D384" s="171" t="s">
        <v>1650</v>
      </c>
    </row>
    <row r="385" spans="1:4" ht="10.5" customHeight="1">
      <c r="A385" s="171" t="s">
        <v>569</v>
      </c>
      <c r="B385" s="171" t="s">
        <v>1271</v>
      </c>
      <c r="C385" s="171" t="s">
        <v>1272</v>
      </c>
      <c r="D385" s="171" t="s">
        <v>1507</v>
      </c>
    </row>
    <row r="386" spans="1:4" ht="10.5" customHeight="1">
      <c r="A386" s="171" t="s">
        <v>569</v>
      </c>
      <c r="B386" s="171" t="s">
        <v>1273</v>
      </c>
      <c r="C386" s="171" t="s">
        <v>1274</v>
      </c>
      <c r="D386" s="171" t="s">
        <v>1507</v>
      </c>
    </row>
    <row r="387" spans="1:4" ht="10.5" customHeight="1">
      <c r="A387" s="171" t="s">
        <v>569</v>
      </c>
      <c r="B387" s="171" t="s">
        <v>828</v>
      </c>
      <c r="C387" s="171" t="s">
        <v>829</v>
      </c>
      <c r="D387" s="171" t="s">
        <v>1507</v>
      </c>
    </row>
    <row r="388" spans="1:4" ht="10.5" customHeight="1">
      <c r="A388" s="171" t="s">
        <v>569</v>
      </c>
      <c r="B388" s="171" t="s">
        <v>569</v>
      </c>
      <c r="C388" s="171" t="s">
        <v>1916</v>
      </c>
      <c r="D388" s="171" t="s">
        <v>1503</v>
      </c>
    </row>
    <row r="389" spans="1:4" ht="10.5" customHeight="1">
      <c r="A389" s="171" t="s">
        <v>569</v>
      </c>
      <c r="B389" s="171" t="s">
        <v>570</v>
      </c>
      <c r="C389" s="171" t="s">
        <v>571</v>
      </c>
      <c r="D389" s="171" t="s">
        <v>1611</v>
      </c>
    </row>
    <row r="390" spans="1:4" ht="10.5" customHeight="1">
      <c r="A390" s="171" t="s">
        <v>569</v>
      </c>
      <c r="B390" s="171" t="s">
        <v>1159</v>
      </c>
      <c r="C390" s="171" t="s">
        <v>1160</v>
      </c>
      <c r="D390" s="171" t="s">
        <v>1607</v>
      </c>
    </row>
    <row r="391" spans="1:4" ht="10.5" customHeight="1">
      <c r="A391" s="171" t="s">
        <v>1120</v>
      </c>
      <c r="B391" s="171" t="s">
        <v>1917</v>
      </c>
      <c r="C391" s="171" t="s">
        <v>1918</v>
      </c>
      <c r="D391" s="171" t="s">
        <v>1507</v>
      </c>
    </row>
    <row r="392" spans="1:4" ht="10.5" customHeight="1">
      <c r="A392" s="171" t="s">
        <v>1120</v>
      </c>
      <c r="B392" s="171" t="s">
        <v>1919</v>
      </c>
      <c r="C392" s="171" t="s">
        <v>1920</v>
      </c>
      <c r="D392" s="171" t="s">
        <v>1507</v>
      </c>
    </row>
    <row r="393" spans="1:4" ht="10.5" customHeight="1">
      <c r="A393" s="171" t="s">
        <v>1120</v>
      </c>
      <c r="B393" s="171" t="s">
        <v>1921</v>
      </c>
      <c r="C393" s="171" t="s">
        <v>1922</v>
      </c>
      <c r="D393" s="171" t="s">
        <v>1507</v>
      </c>
    </row>
    <row r="394" spans="1:4" ht="10.5" customHeight="1">
      <c r="A394" s="171" t="s">
        <v>1120</v>
      </c>
      <c r="B394" s="171" t="s">
        <v>1923</v>
      </c>
      <c r="C394" s="171" t="s">
        <v>1924</v>
      </c>
      <c r="D394" s="171" t="s">
        <v>1507</v>
      </c>
    </row>
    <row r="395" spans="1:4" ht="10.5" customHeight="1">
      <c r="A395" s="171" t="s">
        <v>1120</v>
      </c>
      <c r="B395" s="171" t="s">
        <v>1925</v>
      </c>
      <c r="C395" s="171" t="s">
        <v>1926</v>
      </c>
      <c r="D395" s="171" t="s">
        <v>1507</v>
      </c>
    </row>
    <row r="396" spans="1:4" ht="10.5" customHeight="1">
      <c r="A396" s="171" t="s">
        <v>1120</v>
      </c>
      <c r="B396" s="171" t="s">
        <v>1927</v>
      </c>
      <c r="C396" s="171" t="s">
        <v>1928</v>
      </c>
      <c r="D396" s="171" t="s">
        <v>1507</v>
      </c>
    </row>
    <row r="397" spans="1:4" ht="10.5" customHeight="1">
      <c r="A397" s="171" t="s">
        <v>1120</v>
      </c>
      <c r="B397" s="171" t="s">
        <v>1929</v>
      </c>
      <c r="C397" s="171" t="s">
        <v>1930</v>
      </c>
      <c r="D397" s="171" t="s">
        <v>1507</v>
      </c>
    </row>
    <row r="398" spans="1:4" ht="10.5" customHeight="1">
      <c r="A398" s="171" t="s">
        <v>1120</v>
      </c>
      <c r="B398" s="171" t="s">
        <v>1931</v>
      </c>
      <c r="C398" s="171" t="s">
        <v>1932</v>
      </c>
      <c r="D398" s="171" t="s">
        <v>1507</v>
      </c>
    </row>
    <row r="399" spans="1:4" ht="10.5" customHeight="1">
      <c r="A399" s="171" t="s">
        <v>1120</v>
      </c>
      <c r="B399" s="171" t="s">
        <v>1933</v>
      </c>
      <c r="C399" s="171" t="s">
        <v>1934</v>
      </c>
      <c r="D399" s="171" t="s">
        <v>1507</v>
      </c>
    </row>
    <row r="400" spans="1:4" ht="10.5" customHeight="1">
      <c r="A400" s="171" t="s">
        <v>1120</v>
      </c>
      <c r="B400" s="171" t="s">
        <v>1935</v>
      </c>
      <c r="C400" s="171" t="s">
        <v>1936</v>
      </c>
      <c r="D400" s="171" t="s">
        <v>1507</v>
      </c>
    </row>
    <row r="401" spans="1:4" ht="10.5" customHeight="1">
      <c r="A401" s="171" t="s">
        <v>1120</v>
      </c>
      <c r="B401" s="171" t="s">
        <v>1937</v>
      </c>
      <c r="C401" s="171" t="s">
        <v>1938</v>
      </c>
      <c r="D401" s="171" t="s">
        <v>1507</v>
      </c>
    </row>
    <row r="402" spans="1:4" ht="10.5" customHeight="1">
      <c r="A402" s="171" t="s">
        <v>1120</v>
      </c>
      <c r="B402" s="171" t="s">
        <v>1120</v>
      </c>
      <c r="C402" s="171" t="s">
        <v>1939</v>
      </c>
      <c r="D402" s="171" t="s">
        <v>1503</v>
      </c>
    </row>
    <row r="403" spans="1:4" ht="10.5" customHeight="1">
      <c r="A403" s="171" t="s">
        <v>1120</v>
      </c>
      <c r="B403" s="171" t="s">
        <v>1121</v>
      </c>
      <c r="C403" s="171" t="s">
        <v>1122</v>
      </c>
      <c r="D403" s="171" t="s">
        <v>1507</v>
      </c>
    </row>
    <row r="404" spans="1:4" ht="10.5" customHeight="1">
      <c r="A404" s="171" t="s">
        <v>1120</v>
      </c>
      <c r="B404" s="171" t="s">
        <v>1940</v>
      </c>
      <c r="C404" s="171" t="s">
        <v>1941</v>
      </c>
      <c r="D404" s="171" t="s">
        <v>1507</v>
      </c>
    </row>
    <row r="405" spans="1:4" ht="10.5" customHeight="1">
      <c r="A405" s="171" t="s">
        <v>1120</v>
      </c>
      <c r="B405" s="171" t="s">
        <v>1942</v>
      </c>
      <c r="C405" s="171" t="s">
        <v>1943</v>
      </c>
      <c r="D405" s="171" t="s">
        <v>1507</v>
      </c>
    </row>
    <row r="406" spans="1:4" ht="10.5" customHeight="1">
      <c r="A406" s="171" t="s">
        <v>1069</v>
      </c>
      <c r="B406" s="171" t="s">
        <v>1191</v>
      </c>
      <c r="C406" s="171" t="s">
        <v>1192</v>
      </c>
      <c r="D406" s="171" t="s">
        <v>1507</v>
      </c>
    </row>
    <row r="407" spans="1:4" ht="10.5" customHeight="1">
      <c r="A407" s="171" t="s">
        <v>1069</v>
      </c>
      <c r="B407" s="171" t="s">
        <v>1944</v>
      </c>
      <c r="C407" s="171" t="s">
        <v>1945</v>
      </c>
      <c r="D407" s="171" t="s">
        <v>1507</v>
      </c>
    </row>
    <row r="408" spans="1:4" ht="10.5" customHeight="1">
      <c r="A408" s="171" t="s">
        <v>1069</v>
      </c>
      <c r="B408" s="171" t="s">
        <v>1946</v>
      </c>
      <c r="C408" s="171" t="s">
        <v>1947</v>
      </c>
      <c r="D408" s="171" t="s">
        <v>1507</v>
      </c>
    </row>
    <row r="409" spans="1:4" ht="10.5" customHeight="1">
      <c r="A409" s="171" t="s">
        <v>1069</v>
      </c>
      <c r="B409" s="171" t="s">
        <v>1445</v>
      </c>
      <c r="C409" s="171" t="s">
        <v>1446</v>
      </c>
      <c r="D409" s="171" t="s">
        <v>1507</v>
      </c>
    </row>
    <row r="410" spans="1:4" ht="10.5" customHeight="1">
      <c r="A410" s="171" t="s">
        <v>1069</v>
      </c>
      <c r="B410" s="171" t="s">
        <v>1948</v>
      </c>
      <c r="C410" s="171" t="s">
        <v>1949</v>
      </c>
      <c r="D410" s="171" t="s">
        <v>1507</v>
      </c>
    </row>
    <row r="411" spans="1:4" ht="10.5" customHeight="1">
      <c r="A411" s="171" t="s">
        <v>1069</v>
      </c>
      <c r="B411" s="171" t="s">
        <v>1950</v>
      </c>
      <c r="C411" s="171" t="s">
        <v>1951</v>
      </c>
      <c r="D411" s="171" t="s">
        <v>1507</v>
      </c>
    </row>
    <row r="412" spans="1:4" ht="10.5" customHeight="1">
      <c r="A412" s="171" t="s">
        <v>1069</v>
      </c>
      <c r="B412" s="171" t="s">
        <v>1193</v>
      </c>
      <c r="C412" s="171" t="s">
        <v>1194</v>
      </c>
      <c r="D412" s="171" t="s">
        <v>1507</v>
      </c>
    </row>
    <row r="413" spans="1:4" ht="10.5" customHeight="1">
      <c r="A413" s="171" t="s">
        <v>1069</v>
      </c>
      <c r="B413" s="171" t="s">
        <v>1247</v>
      </c>
      <c r="C413" s="171" t="s">
        <v>1248</v>
      </c>
      <c r="D413" s="171" t="s">
        <v>1607</v>
      </c>
    </row>
    <row r="414" spans="1:4" ht="10.5" customHeight="1">
      <c r="A414" s="171" t="s">
        <v>1069</v>
      </c>
      <c r="B414" s="171" t="s">
        <v>1952</v>
      </c>
      <c r="C414" s="171" t="s">
        <v>1953</v>
      </c>
      <c r="D414" s="171" t="s">
        <v>1507</v>
      </c>
    </row>
    <row r="415" spans="1:4" ht="10.5" customHeight="1">
      <c r="A415" s="171" t="s">
        <v>1069</v>
      </c>
      <c r="B415" s="171" t="s">
        <v>1070</v>
      </c>
      <c r="C415" s="171" t="s">
        <v>1071</v>
      </c>
      <c r="D415" s="171" t="s">
        <v>1507</v>
      </c>
    </row>
    <row r="416" spans="1:4" ht="10.5" customHeight="1">
      <c r="A416" s="171" t="s">
        <v>1069</v>
      </c>
      <c r="B416" s="171" t="s">
        <v>1954</v>
      </c>
      <c r="C416" s="171" t="s">
        <v>1955</v>
      </c>
      <c r="D416" s="171" t="s">
        <v>1507</v>
      </c>
    </row>
    <row r="417" spans="1:4" ht="10.5" customHeight="1">
      <c r="A417" s="171" t="s">
        <v>1069</v>
      </c>
      <c r="B417" s="171" t="s">
        <v>1956</v>
      </c>
      <c r="C417" s="171" t="s">
        <v>1957</v>
      </c>
      <c r="D417" s="171" t="s">
        <v>1507</v>
      </c>
    </row>
    <row r="418" spans="1:4" ht="10.5" customHeight="1">
      <c r="A418" s="171" t="s">
        <v>1069</v>
      </c>
      <c r="B418" s="171" t="s">
        <v>1072</v>
      </c>
      <c r="C418" s="171" t="s">
        <v>1073</v>
      </c>
      <c r="D418" s="171" t="s">
        <v>1507</v>
      </c>
    </row>
    <row r="419" spans="1:4" ht="10.5" customHeight="1">
      <c r="A419" s="171" t="s">
        <v>1069</v>
      </c>
      <c r="B419" s="171" t="s">
        <v>1958</v>
      </c>
      <c r="C419" s="171" t="s">
        <v>1959</v>
      </c>
      <c r="D419" s="171" t="s">
        <v>1507</v>
      </c>
    </row>
    <row r="420" spans="1:4" ht="10.5" customHeight="1">
      <c r="A420" s="171" t="s">
        <v>1069</v>
      </c>
      <c r="B420" s="171" t="s">
        <v>1960</v>
      </c>
      <c r="C420" s="171" t="s">
        <v>1961</v>
      </c>
      <c r="D420" s="171" t="s">
        <v>1507</v>
      </c>
    </row>
    <row r="421" spans="1:4" ht="10.5" customHeight="1">
      <c r="A421" s="171" t="s">
        <v>1069</v>
      </c>
      <c r="B421" s="171" t="s">
        <v>1962</v>
      </c>
      <c r="C421" s="171" t="s">
        <v>1963</v>
      </c>
      <c r="D421" s="171" t="s">
        <v>1507</v>
      </c>
    </row>
    <row r="422" spans="1:4" ht="10.5" customHeight="1">
      <c r="A422" s="171" t="s">
        <v>1069</v>
      </c>
      <c r="B422" s="171" t="s">
        <v>1964</v>
      </c>
      <c r="C422" s="171" t="s">
        <v>1965</v>
      </c>
      <c r="D422" s="171" t="s">
        <v>1507</v>
      </c>
    </row>
    <row r="423" spans="1:4" ht="10.5" customHeight="1">
      <c r="A423" s="171" t="s">
        <v>1069</v>
      </c>
      <c r="B423" s="171" t="s">
        <v>1069</v>
      </c>
      <c r="C423" s="171" t="s">
        <v>1966</v>
      </c>
      <c r="D423" s="171" t="s">
        <v>1503</v>
      </c>
    </row>
    <row r="424" spans="1:4" ht="10.5" customHeight="1">
      <c r="A424" s="171" t="s">
        <v>1069</v>
      </c>
      <c r="B424" s="171" t="s">
        <v>1195</v>
      </c>
      <c r="C424" s="171" t="s">
        <v>1196</v>
      </c>
      <c r="D424" s="171" t="s">
        <v>1507</v>
      </c>
    </row>
    <row r="425" spans="1:4" ht="10.5" customHeight="1">
      <c r="A425" s="171" t="s">
        <v>690</v>
      </c>
      <c r="B425" s="171" t="s">
        <v>1967</v>
      </c>
      <c r="C425" s="171" t="s">
        <v>1968</v>
      </c>
      <c r="D425" s="171" t="s">
        <v>1507</v>
      </c>
    </row>
    <row r="426" spans="1:4" ht="10.5" customHeight="1">
      <c r="A426" s="171" t="s">
        <v>690</v>
      </c>
      <c r="B426" s="171" t="s">
        <v>739</v>
      </c>
      <c r="C426" s="171" t="s">
        <v>740</v>
      </c>
      <c r="D426" s="171" t="s">
        <v>1507</v>
      </c>
    </row>
    <row r="427" spans="1:4" ht="10.5" customHeight="1">
      <c r="A427" s="171" t="s">
        <v>690</v>
      </c>
      <c r="B427" s="171" t="s">
        <v>1969</v>
      </c>
      <c r="C427" s="171" t="s">
        <v>1970</v>
      </c>
      <c r="D427" s="171" t="s">
        <v>1507</v>
      </c>
    </row>
    <row r="428" spans="1:4" ht="10.5" customHeight="1">
      <c r="A428" s="171" t="s">
        <v>690</v>
      </c>
      <c r="B428" s="171" t="s">
        <v>624</v>
      </c>
      <c r="C428" s="171" t="s">
        <v>1971</v>
      </c>
      <c r="D428" s="171" t="s">
        <v>1507</v>
      </c>
    </row>
    <row r="429" spans="1:4" ht="10.5" customHeight="1">
      <c r="A429" s="171" t="s">
        <v>690</v>
      </c>
      <c r="B429" s="171" t="s">
        <v>1031</v>
      </c>
      <c r="C429" s="171" t="s">
        <v>1032</v>
      </c>
      <c r="D429" s="171" t="s">
        <v>1607</v>
      </c>
    </row>
    <row r="430" spans="1:4" ht="10.5" customHeight="1">
      <c r="A430" s="171" t="s">
        <v>690</v>
      </c>
      <c r="B430" s="171" t="s">
        <v>1972</v>
      </c>
      <c r="C430" s="171" t="s">
        <v>1973</v>
      </c>
      <c r="D430" s="171" t="s">
        <v>1650</v>
      </c>
    </row>
    <row r="431" spans="1:4" ht="10.5" customHeight="1">
      <c r="A431" s="171" t="s">
        <v>690</v>
      </c>
      <c r="B431" s="171" t="s">
        <v>1974</v>
      </c>
      <c r="C431" s="171" t="s">
        <v>1975</v>
      </c>
      <c r="D431" s="171" t="s">
        <v>1507</v>
      </c>
    </row>
    <row r="432" spans="1:4" ht="10.5" customHeight="1">
      <c r="A432" s="171" t="s">
        <v>690</v>
      </c>
      <c r="B432" s="171" t="s">
        <v>1304</v>
      </c>
      <c r="C432" s="171" t="s">
        <v>1305</v>
      </c>
      <c r="D432" s="171" t="s">
        <v>1507</v>
      </c>
    </row>
    <row r="433" spans="1:4" ht="10.5" customHeight="1">
      <c r="A433" s="171" t="s">
        <v>690</v>
      </c>
      <c r="B433" s="171" t="s">
        <v>1897</v>
      </c>
      <c r="C433" s="171" t="s">
        <v>1976</v>
      </c>
      <c r="D433" s="171" t="s">
        <v>1607</v>
      </c>
    </row>
    <row r="434" spans="1:4" ht="10.5" customHeight="1">
      <c r="A434" s="171" t="s">
        <v>690</v>
      </c>
      <c r="B434" s="171" t="s">
        <v>1977</v>
      </c>
      <c r="C434" s="171" t="s">
        <v>1978</v>
      </c>
      <c r="D434" s="171" t="s">
        <v>1507</v>
      </c>
    </row>
    <row r="435" spans="1:4" ht="10.5" customHeight="1">
      <c r="A435" s="171" t="s">
        <v>690</v>
      </c>
      <c r="B435" s="171" t="s">
        <v>1979</v>
      </c>
      <c r="C435" s="171" t="s">
        <v>1980</v>
      </c>
      <c r="D435" s="171" t="s">
        <v>1507</v>
      </c>
    </row>
    <row r="436" spans="1:4" ht="10.5" customHeight="1">
      <c r="A436" s="171" t="s">
        <v>690</v>
      </c>
      <c r="B436" s="171" t="s">
        <v>690</v>
      </c>
      <c r="C436" s="171" t="s">
        <v>1981</v>
      </c>
      <c r="D436" s="171" t="s">
        <v>1503</v>
      </c>
    </row>
    <row r="437" spans="1:4" ht="10.5" customHeight="1">
      <c r="A437" s="171" t="s">
        <v>690</v>
      </c>
      <c r="B437" s="171" t="s">
        <v>691</v>
      </c>
      <c r="C437" s="171" t="s">
        <v>692</v>
      </c>
      <c r="D437" s="171" t="s">
        <v>1607</v>
      </c>
    </row>
    <row r="438" spans="1:4" ht="10.5" customHeight="1">
      <c r="A438" s="171" t="s">
        <v>693</v>
      </c>
      <c r="B438" s="171" t="s">
        <v>965</v>
      </c>
      <c r="C438" s="171" t="s">
        <v>966</v>
      </c>
      <c r="D438" s="171" t="s">
        <v>1507</v>
      </c>
    </row>
    <row r="439" spans="1:4" ht="10.5" customHeight="1">
      <c r="A439" s="171" t="s">
        <v>693</v>
      </c>
      <c r="B439" s="171" t="s">
        <v>967</v>
      </c>
      <c r="C439" s="171" t="s">
        <v>968</v>
      </c>
      <c r="D439" s="171" t="s">
        <v>1507</v>
      </c>
    </row>
    <row r="440" spans="1:4" ht="10.5" customHeight="1">
      <c r="A440" s="171" t="s">
        <v>693</v>
      </c>
      <c r="B440" s="171" t="s">
        <v>969</v>
      </c>
      <c r="C440" s="171" t="s">
        <v>970</v>
      </c>
      <c r="D440" s="171" t="s">
        <v>1507</v>
      </c>
    </row>
    <row r="441" spans="1:4" ht="10.5" customHeight="1">
      <c r="A441" s="171" t="s">
        <v>693</v>
      </c>
      <c r="B441" s="171" t="s">
        <v>694</v>
      </c>
      <c r="C441" s="171" t="s">
        <v>695</v>
      </c>
      <c r="D441" s="171" t="s">
        <v>1507</v>
      </c>
    </row>
    <row r="442" spans="1:4" ht="10.5" customHeight="1">
      <c r="A442" s="171" t="s">
        <v>693</v>
      </c>
      <c r="B442" s="171" t="s">
        <v>971</v>
      </c>
      <c r="C442" s="171" t="s">
        <v>972</v>
      </c>
      <c r="D442" s="171" t="s">
        <v>1507</v>
      </c>
    </row>
    <row r="443" spans="1:4" ht="10.5" customHeight="1">
      <c r="A443" s="171" t="s">
        <v>693</v>
      </c>
      <c r="B443" s="171" t="s">
        <v>693</v>
      </c>
      <c r="C443" s="171" t="s">
        <v>1982</v>
      </c>
      <c r="D443" s="171" t="s">
        <v>1503</v>
      </c>
    </row>
    <row r="444" spans="1:4" ht="10.5" customHeight="1">
      <c r="A444" s="171" t="s">
        <v>693</v>
      </c>
      <c r="B444" s="171" t="s">
        <v>696</v>
      </c>
      <c r="C444" s="171" t="s">
        <v>697</v>
      </c>
      <c r="D444" s="171" t="s">
        <v>1611</v>
      </c>
    </row>
    <row r="445" spans="1:4" ht="10.5" customHeight="1">
      <c r="A445" s="171" t="s">
        <v>1123</v>
      </c>
      <c r="B445" s="171" t="s">
        <v>1983</v>
      </c>
      <c r="C445" s="171" t="s">
        <v>1984</v>
      </c>
      <c r="D445" s="171" t="s">
        <v>1507</v>
      </c>
    </row>
    <row r="446" spans="1:4" ht="10.5" customHeight="1">
      <c r="A446" s="171" t="s">
        <v>1123</v>
      </c>
      <c r="B446" s="171" t="s">
        <v>1985</v>
      </c>
      <c r="C446" s="171" t="s">
        <v>1986</v>
      </c>
      <c r="D446" s="171" t="s">
        <v>1507</v>
      </c>
    </row>
    <row r="447" spans="1:4" ht="10.5" customHeight="1">
      <c r="A447" s="171" t="s">
        <v>1123</v>
      </c>
      <c r="B447" s="171" t="s">
        <v>1987</v>
      </c>
      <c r="C447" s="171" t="s">
        <v>1988</v>
      </c>
      <c r="D447" s="171" t="s">
        <v>1507</v>
      </c>
    </row>
    <row r="448" spans="1:4" ht="10.5" customHeight="1">
      <c r="A448" s="171" t="s">
        <v>1123</v>
      </c>
      <c r="B448" s="171" t="s">
        <v>1431</v>
      </c>
      <c r="C448" s="171" t="s">
        <v>1432</v>
      </c>
      <c r="D448" s="171" t="s">
        <v>1507</v>
      </c>
    </row>
    <row r="449" spans="1:4" ht="10.5" customHeight="1">
      <c r="A449" s="171" t="s">
        <v>1123</v>
      </c>
      <c r="B449" s="171" t="s">
        <v>1989</v>
      </c>
      <c r="C449" s="171" t="s">
        <v>1990</v>
      </c>
      <c r="D449" s="171" t="s">
        <v>1507</v>
      </c>
    </row>
    <row r="450" spans="1:4" ht="10.5" customHeight="1">
      <c r="A450" s="171" t="s">
        <v>1123</v>
      </c>
      <c r="B450" s="171" t="s">
        <v>1991</v>
      </c>
      <c r="C450" s="171" t="s">
        <v>1992</v>
      </c>
      <c r="D450" s="171" t="s">
        <v>1507</v>
      </c>
    </row>
    <row r="451" spans="1:4" ht="10.5" customHeight="1">
      <c r="A451" s="171" t="s">
        <v>1123</v>
      </c>
      <c r="B451" s="171" t="s">
        <v>1993</v>
      </c>
      <c r="C451" s="171" t="s">
        <v>1994</v>
      </c>
      <c r="D451" s="171" t="s">
        <v>1507</v>
      </c>
    </row>
    <row r="452" spans="1:4" ht="10.5" customHeight="1">
      <c r="A452" s="171" t="s">
        <v>1123</v>
      </c>
      <c r="B452" s="171" t="s">
        <v>1995</v>
      </c>
      <c r="C452" s="171" t="s">
        <v>1996</v>
      </c>
      <c r="D452" s="171" t="s">
        <v>1507</v>
      </c>
    </row>
    <row r="453" spans="1:4" ht="10.5" customHeight="1">
      <c r="A453" s="171" t="s">
        <v>1123</v>
      </c>
      <c r="B453" s="171" t="s">
        <v>1997</v>
      </c>
      <c r="C453" s="171" t="s">
        <v>1998</v>
      </c>
      <c r="D453" s="171" t="s">
        <v>1507</v>
      </c>
    </row>
    <row r="454" spans="1:4" ht="10.5" customHeight="1">
      <c r="A454" s="171" t="s">
        <v>1123</v>
      </c>
      <c r="B454" s="171" t="s">
        <v>1999</v>
      </c>
      <c r="C454" s="171" t="s">
        <v>2000</v>
      </c>
      <c r="D454" s="171" t="s">
        <v>1507</v>
      </c>
    </row>
    <row r="455" spans="1:4" ht="10.5" customHeight="1">
      <c r="A455" s="171" t="s">
        <v>1123</v>
      </c>
      <c r="B455" s="171" t="s">
        <v>1124</v>
      </c>
      <c r="C455" s="171" t="s">
        <v>1125</v>
      </c>
      <c r="D455" s="171" t="s">
        <v>1507</v>
      </c>
    </row>
    <row r="456" spans="1:4" ht="10.5" customHeight="1">
      <c r="A456" s="171" t="s">
        <v>1123</v>
      </c>
      <c r="B456" s="171" t="s">
        <v>2001</v>
      </c>
      <c r="C456" s="171" t="s">
        <v>2002</v>
      </c>
      <c r="D456" s="171" t="s">
        <v>1507</v>
      </c>
    </row>
    <row r="457" spans="1:4" ht="10.5" customHeight="1">
      <c r="A457" s="171" t="s">
        <v>1123</v>
      </c>
      <c r="B457" s="171" t="s">
        <v>2003</v>
      </c>
      <c r="C457" s="171" t="s">
        <v>2004</v>
      </c>
      <c r="D457" s="171" t="s">
        <v>1507</v>
      </c>
    </row>
    <row r="458" spans="1:4" ht="10.5" customHeight="1">
      <c r="A458" s="171" t="s">
        <v>1123</v>
      </c>
      <c r="B458" s="171" t="s">
        <v>1123</v>
      </c>
      <c r="C458" s="171" t="s">
        <v>2005</v>
      </c>
      <c r="D458" s="171" t="s">
        <v>1503</v>
      </c>
    </row>
    <row r="459" spans="1:4" ht="10.5" customHeight="1">
      <c r="A459" s="171" t="s">
        <v>774</v>
      </c>
      <c r="B459" s="171" t="s">
        <v>774</v>
      </c>
      <c r="C459" s="171" t="s">
        <v>775</v>
      </c>
      <c r="D459" s="171" t="s">
        <v>1550</v>
      </c>
    </row>
    <row r="460" spans="1:4" ht="10.5" customHeight="1">
      <c r="A460" s="171" t="s">
        <v>70</v>
      </c>
      <c r="B460" s="171" t="s">
        <v>70</v>
      </c>
      <c r="C460" s="171" t="s">
        <v>75</v>
      </c>
      <c r="D460" s="171" t="s">
        <v>1550</v>
      </c>
    </row>
    <row r="461" spans="1:4" ht="10.5" customHeight="1">
      <c r="A461" s="171" t="s">
        <v>1088</v>
      </c>
      <c r="B461" s="171" t="s">
        <v>1088</v>
      </c>
      <c r="C461" s="171" t="s">
        <v>1089</v>
      </c>
      <c r="D461" s="171" t="s">
        <v>1550</v>
      </c>
    </row>
    <row r="462" spans="1:4" ht="10.5" customHeight="1">
      <c r="A462" s="171" t="s">
        <v>1389</v>
      </c>
      <c r="B462" s="171" t="s">
        <v>1389</v>
      </c>
      <c r="C462" s="171" t="s">
        <v>1390</v>
      </c>
      <c r="D462" s="171" t="s">
        <v>1550</v>
      </c>
    </row>
    <row r="463" spans="1:4" ht="10.5" customHeight="1">
      <c r="A463" s="171" t="s">
        <v>698</v>
      </c>
      <c r="B463" s="171" t="s">
        <v>698</v>
      </c>
      <c r="C463" s="171" t="s">
        <v>699</v>
      </c>
      <c r="D463" s="171" t="s">
        <v>1550</v>
      </c>
    </row>
    <row r="464" spans="1:4" ht="10.5" customHeight="1">
      <c r="A464" s="171" t="s">
        <v>700</v>
      </c>
      <c r="B464" s="171" t="s">
        <v>700</v>
      </c>
      <c r="C464" s="171" t="s">
        <v>701</v>
      </c>
      <c r="D464" s="171" t="s">
        <v>1550</v>
      </c>
    </row>
    <row r="465" spans="1:4" ht="10.5" customHeight="1">
      <c r="A465" s="171" t="s">
        <v>561</v>
      </c>
      <c r="B465" s="171" t="s">
        <v>561</v>
      </c>
      <c r="C465" s="171" t="s">
        <v>562</v>
      </c>
      <c r="D465" s="171" t="s">
        <v>1550</v>
      </c>
    </row>
    <row r="466" spans="1:4" ht="10.5" customHeight="1">
      <c r="A466" s="171" t="s">
        <v>702</v>
      </c>
      <c r="B466" s="171" t="s">
        <v>702</v>
      </c>
      <c r="C466" s="171" t="s">
        <v>703</v>
      </c>
      <c r="D466" s="171" t="s">
        <v>1550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72"/>
  </cols>
  <sheetData>
    <row r="1" spans="1:6" ht="11.25" customHeight="1">
      <c r="A1" s="9"/>
    </row>
    <row r="2" spans="1:6" ht="10.5" customHeight="1">
      <c r="B2" t="s">
        <v>2006</v>
      </c>
      <c r="C2" t="s">
        <v>2007</v>
      </c>
      <c r="D2" t="s">
        <v>2008</v>
      </c>
      <c r="E2" t="s">
        <v>2009</v>
      </c>
      <c r="F2" t="s">
        <v>2010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4"/>
  <sheetViews>
    <sheetView showGridLines="0" zoomScale="80" workbookViewId="0"/>
  </sheetViews>
  <sheetFormatPr defaultRowHeight="10.5" customHeight="1"/>
  <cols>
    <col min="1" max="1" width="9.140625" style="172"/>
  </cols>
  <sheetData>
    <row r="1" spans="1:3" ht="11.25" customHeight="1">
      <c r="A1" s="9" t="s">
        <v>530</v>
      </c>
      <c r="B1" s="1" t="s">
        <v>2011</v>
      </c>
      <c r="C1" s="170"/>
    </row>
    <row r="2" spans="1:3" ht="10.5" customHeight="1">
      <c r="A2" s="168" t="s">
        <v>534</v>
      </c>
      <c r="B2" t="s">
        <v>2012</v>
      </c>
      <c r="C2" t="s">
        <v>2013</v>
      </c>
    </row>
    <row r="4" spans="1:3" ht="10.5" customHeight="1">
      <c r="B4" t="s">
        <v>2014</v>
      </c>
      <c r="C4">
        <v>2970536658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72"/>
    <col min="2" max="2" width="95" style="172" customWidth="1"/>
  </cols>
  <sheetData>
    <row r="1" spans="1:2" ht="11.25" customHeight="1">
      <c r="A1" s="168" t="s">
        <v>530</v>
      </c>
      <c r="B1" s="168" t="s">
        <v>48</v>
      </c>
    </row>
    <row r="2" spans="1:2" ht="11.25" customHeight="1">
      <c r="A2" s="168" t="s">
        <v>534</v>
      </c>
      <c r="B2" s="51" t="s">
        <v>2015</v>
      </c>
    </row>
    <row r="3" spans="1:2" ht="11.25" customHeight="1">
      <c r="B3" s="51" t="s">
        <v>2016</v>
      </c>
    </row>
    <row r="4" spans="1:2" ht="11.25" customHeight="1">
      <c r="B4" s="51" t="s">
        <v>2017</v>
      </c>
    </row>
    <row r="5" spans="1:2" ht="11.25" customHeight="1">
      <c r="B5" s="51" t="s">
        <v>2018</v>
      </c>
    </row>
    <row r="6" spans="1:2" ht="11.25" customHeight="1">
      <c r="B6" s="51" t="s">
        <v>2019</v>
      </c>
    </row>
    <row r="7" spans="1:2" ht="11.25" customHeight="1">
      <c r="B7" s="51" t="s">
        <v>2020</v>
      </c>
    </row>
    <row r="8" spans="1:2" ht="11.25" customHeight="1">
      <c r="B8" s="51" t="s">
        <v>2021</v>
      </c>
    </row>
    <row r="9" spans="1:2" ht="11.25" customHeight="1">
      <c r="B9" s="51" t="s">
        <v>2022</v>
      </c>
    </row>
    <row r="10" spans="1:2" ht="11.25" customHeight="1">
      <c r="B10" s="51" t="s">
        <v>2023</v>
      </c>
    </row>
    <row r="11" spans="1:2" ht="11.25" customHeight="1">
      <c r="B11" s="51" t="s">
        <v>2024</v>
      </c>
    </row>
    <row r="12" spans="1:2" ht="11.25" customHeight="1">
      <c r="B12" s="51" t="s">
        <v>2025</v>
      </c>
    </row>
    <row r="13" spans="1:2" ht="11.25" customHeight="1">
      <c r="B13" s="51" t="s">
        <v>2026</v>
      </c>
    </row>
    <row r="14" spans="1:2" ht="11.25" customHeight="1">
      <c r="B14" s="51" t="s">
        <v>2027</v>
      </c>
    </row>
    <row r="15" spans="1:2" ht="11.25" customHeight="1">
      <c r="B15" s="51" t="s">
        <v>2028</v>
      </c>
    </row>
    <row r="16" spans="1:2" ht="11.25" customHeight="1">
      <c r="B16" s="51" t="s">
        <v>2029</v>
      </c>
    </row>
    <row r="17" spans="2:2" ht="11.25" customHeight="1">
      <c r="B17" s="51" t="s">
        <v>2030</v>
      </c>
    </row>
    <row r="18" spans="2:2" ht="11.25" customHeight="1">
      <c r="B18" s="51" t="s">
        <v>2031</v>
      </c>
    </row>
    <row r="19" spans="2:2" ht="11.25" customHeight="1">
      <c r="B19" s="51" t="s">
        <v>2032</v>
      </c>
    </row>
    <row r="20" spans="2:2" ht="11.25" customHeight="1">
      <c r="B20" s="51" t="s">
        <v>2033</v>
      </c>
    </row>
    <row r="21" spans="2:2" ht="11.25" customHeight="1">
      <c r="B21" s="51" t="s">
        <v>2034</v>
      </c>
    </row>
    <row r="22" spans="2:2" ht="11.25" customHeight="1">
      <c r="B22" s="51" t="s">
        <v>2035</v>
      </c>
    </row>
    <row r="23" spans="2:2" ht="11.25" customHeight="1">
      <c r="B23" s="51" t="s">
        <v>2036</v>
      </c>
    </row>
    <row r="24" spans="2:2" ht="11.25" customHeight="1">
      <c r="B24" s="51" t="s">
        <v>2037</v>
      </c>
    </row>
    <row r="25" spans="2:2" ht="11.25" customHeight="1">
      <c r="B25" s="51" t="s">
        <v>2038</v>
      </c>
    </row>
    <row r="26" spans="2:2" ht="11.25" customHeight="1">
      <c r="B26" s="51" t="s">
        <v>2039</v>
      </c>
    </row>
    <row r="27" spans="2:2" ht="11.25" customHeight="1">
      <c r="B27" s="51" t="s">
        <v>2040</v>
      </c>
    </row>
    <row r="28" spans="2:2" ht="11.25" customHeight="1">
      <c r="B28" s="51" t="s">
        <v>2041</v>
      </c>
    </row>
    <row r="29" spans="2:2" ht="11.25" customHeight="1">
      <c r="B29" s="51" t="s">
        <v>2042</v>
      </c>
    </row>
    <row r="30" spans="2:2" ht="11.25" customHeight="1">
      <c r="B30" s="51" t="s">
        <v>2043</v>
      </c>
    </row>
    <row r="31" spans="2:2" ht="11.25" customHeight="1">
      <c r="B31" s="51" t="s">
        <v>2044</v>
      </c>
    </row>
    <row r="32" spans="2:2" ht="11.25" customHeight="1">
      <c r="B32" s="51" t="s">
        <v>2045</v>
      </c>
    </row>
    <row r="33" spans="2:2" ht="11.25" customHeight="1">
      <c r="B33" s="51" t="s">
        <v>2046</v>
      </c>
    </row>
    <row r="34" spans="2:2" ht="11.25" customHeight="1">
      <c r="B34" s="51" t="s">
        <v>2047</v>
      </c>
    </row>
    <row r="35" spans="2:2" ht="11.25" customHeight="1">
      <c r="B35" s="51" t="s">
        <v>2048</v>
      </c>
    </row>
    <row r="36" spans="2:2" ht="11.25" customHeight="1">
      <c r="B36" s="51" t="s">
        <v>2049</v>
      </c>
    </row>
    <row r="37" spans="2:2" ht="11.25" customHeight="1">
      <c r="B37" s="51" t="s">
        <v>2050</v>
      </c>
    </row>
    <row r="38" spans="2:2" ht="11.25" customHeight="1">
      <c r="B38" s="51" t="s">
        <v>2051</v>
      </c>
    </row>
    <row r="39" spans="2:2" ht="11.25" customHeight="1">
      <c r="B39" s="51" t="s">
        <v>2052</v>
      </c>
    </row>
    <row r="40" spans="2:2" ht="11.25" customHeight="1">
      <c r="B40" s="51" t="s">
        <v>2053</v>
      </c>
    </row>
    <row r="41" spans="2:2" ht="11.25" customHeight="1">
      <c r="B41" s="51" t="s">
        <v>2054</v>
      </c>
    </row>
    <row r="42" spans="2:2" ht="11.25" customHeight="1">
      <c r="B42" s="51" t="s">
        <v>2055</v>
      </c>
    </row>
    <row r="43" spans="2:2" ht="11.25" customHeight="1">
      <c r="B43" s="51" t="s">
        <v>2056</v>
      </c>
    </row>
    <row r="44" spans="2:2" ht="11.25" customHeight="1">
      <c r="B44" s="51" t="s">
        <v>2057</v>
      </c>
    </row>
    <row r="45" spans="2:2" ht="11.25" customHeight="1">
      <c r="B45" s="51" t="s">
        <v>2058</v>
      </c>
    </row>
    <row r="46" spans="2:2" ht="11.25" customHeight="1">
      <c r="B46" s="51" t="s">
        <v>2059</v>
      </c>
    </row>
    <row r="47" spans="2:2" ht="11.25" customHeight="1">
      <c r="B47" s="51" t="s">
        <v>2060</v>
      </c>
    </row>
    <row r="48" spans="2:2" ht="11.25" customHeight="1">
      <c r="B48" s="51" t="s">
        <v>2061</v>
      </c>
    </row>
    <row r="49" spans="2:2" ht="11.25" customHeight="1">
      <c r="B49" s="51" t="s">
        <v>2062</v>
      </c>
    </row>
    <row r="50" spans="2:2" ht="11.25" customHeight="1">
      <c r="B50" s="51" t="s">
        <v>2063</v>
      </c>
    </row>
    <row r="51" spans="2:2" ht="11.25" customHeight="1">
      <c r="B51" s="51" t="s">
        <v>2064</v>
      </c>
    </row>
    <row r="52" spans="2:2" ht="11.25" customHeight="1">
      <c r="B52" s="51" t="s">
        <v>2065</v>
      </c>
    </row>
    <row r="53" spans="2:2" ht="11.25" customHeight="1">
      <c r="B53" s="51" t="s">
        <v>2066</v>
      </c>
    </row>
    <row r="54" spans="2:2" ht="11.25" customHeight="1">
      <c r="B54" s="51" t="s">
        <v>2067</v>
      </c>
    </row>
    <row r="55" spans="2:2" ht="11.25" customHeight="1">
      <c r="B55" s="51" t="s">
        <v>2068</v>
      </c>
    </row>
    <row r="56" spans="2:2" ht="11.25" customHeight="1">
      <c r="B56" s="51" t="s">
        <v>2069</v>
      </c>
    </row>
    <row r="57" spans="2:2" ht="11.25" customHeight="1">
      <c r="B57" s="51" t="s">
        <v>2070</v>
      </c>
    </row>
    <row r="58" spans="2:2" ht="11.25" customHeight="1">
      <c r="B58" s="51" t="s">
        <v>2071</v>
      </c>
    </row>
    <row r="59" spans="2:2" ht="11.25" customHeight="1">
      <c r="B59" s="51" t="s">
        <v>2072</v>
      </c>
    </row>
    <row r="60" spans="2:2" ht="11.25" customHeight="1">
      <c r="B60" s="51" t="s">
        <v>2073</v>
      </c>
    </row>
    <row r="61" spans="2:2" ht="11.25" customHeight="1">
      <c r="B61" s="51" t="s">
        <v>2074</v>
      </c>
    </row>
    <row r="62" spans="2:2" ht="11.25" customHeight="1">
      <c r="B62" s="51" t="s">
        <v>2075</v>
      </c>
    </row>
    <row r="63" spans="2:2" ht="11.25" customHeight="1">
      <c r="B63" s="51" t="s">
        <v>2076</v>
      </c>
    </row>
    <row r="64" spans="2:2" ht="11.25" customHeight="1">
      <c r="B64" s="51" t="s">
        <v>2077</v>
      </c>
    </row>
    <row r="65" spans="2:2" ht="11.25" customHeight="1">
      <c r="B65" s="51" t="s">
        <v>2078</v>
      </c>
    </row>
    <row r="66" spans="2:2" ht="11.25" customHeight="1">
      <c r="B66" s="51" t="s">
        <v>2079</v>
      </c>
    </row>
    <row r="67" spans="2:2" ht="11.25" customHeight="1">
      <c r="B67" s="51" t="s">
        <v>2080</v>
      </c>
    </row>
    <row r="68" spans="2:2" ht="11.25" customHeight="1">
      <c r="B68" s="51" t="s">
        <v>2081</v>
      </c>
    </row>
    <row r="69" spans="2:2" ht="11.25" customHeight="1">
      <c r="B69" s="51" t="s">
        <v>2082</v>
      </c>
    </row>
    <row r="70" spans="2:2" ht="11.25" customHeight="1">
      <c r="B70" s="51" t="s">
        <v>2083</v>
      </c>
    </row>
    <row r="71" spans="2:2" ht="11.25" customHeight="1">
      <c r="B71" s="51" t="s">
        <v>2084</v>
      </c>
    </row>
    <row r="72" spans="2:2" ht="11.25" customHeight="1">
      <c r="B72" s="51" t="s">
        <v>2085</v>
      </c>
    </row>
    <row r="73" spans="2:2" ht="11.25" customHeight="1">
      <c r="B73" s="51" t="s">
        <v>2086</v>
      </c>
    </row>
    <row r="74" spans="2:2" ht="11.25" customHeight="1">
      <c r="B74" s="51" t="s">
        <v>49</v>
      </c>
    </row>
    <row r="75" spans="2:2" ht="11.25" customHeight="1">
      <c r="B75" s="51" t="s">
        <v>2087</v>
      </c>
    </row>
    <row r="76" spans="2:2" ht="11.25" customHeight="1">
      <c r="B76" s="51" t="s">
        <v>2088</v>
      </c>
    </row>
    <row r="77" spans="2:2" ht="11.25" customHeight="1">
      <c r="B77" s="51" t="s">
        <v>2089</v>
      </c>
    </row>
    <row r="78" spans="2:2" ht="11.25" customHeight="1">
      <c r="B78" s="51" t="s">
        <v>2090</v>
      </c>
    </row>
    <row r="79" spans="2:2" ht="11.25" customHeight="1">
      <c r="B79" s="51" t="s">
        <v>2091</v>
      </c>
    </row>
    <row r="80" spans="2:2" ht="11.25" customHeight="1">
      <c r="B80" s="51" t="s">
        <v>2092</v>
      </c>
    </row>
    <row r="81" spans="2:2" ht="11.25" customHeight="1">
      <c r="B81" s="51" t="s">
        <v>2093</v>
      </c>
    </row>
    <row r="82" spans="2:2" ht="11.25" customHeight="1">
      <c r="B82" s="51" t="s">
        <v>2094</v>
      </c>
    </row>
    <row r="83" spans="2:2" ht="11.25" customHeight="1">
      <c r="B83" s="51" t="s">
        <v>2095</v>
      </c>
    </row>
    <row r="84" spans="2:2" ht="11.25" customHeight="1">
      <c r="B84" s="51" t="s">
        <v>2096</v>
      </c>
    </row>
    <row r="85" spans="2:2" ht="11.25" customHeight="1">
      <c r="B85" s="51" t="s">
        <v>2097</v>
      </c>
    </row>
    <row r="86" spans="2:2" ht="11.25" customHeight="1">
      <c r="B86" s="51" t="s">
        <v>2098</v>
      </c>
    </row>
    <row r="87" spans="2:2" ht="11.25" customHeight="1">
      <c r="B87" s="51" t="s">
        <v>2099</v>
      </c>
    </row>
    <row r="88" spans="2:2" ht="11.25" customHeight="1">
      <c r="B88" s="51" t="s">
        <v>2100</v>
      </c>
    </row>
    <row r="89" spans="2:2" ht="11.25" customHeight="1">
      <c r="B89" s="51" t="s">
        <v>2101</v>
      </c>
    </row>
    <row r="90" spans="2:2" ht="11.25" customHeight="1">
      <c r="B90" s="51" t="s">
        <v>2102</v>
      </c>
    </row>
    <row r="91" spans="2:2" ht="11.25" customHeight="1">
      <c r="B91" s="51" t="s">
        <v>2103</v>
      </c>
    </row>
    <row r="92" spans="2:2" ht="11.25" customHeight="1">
      <c r="B92" s="51" t="s">
        <v>2104</v>
      </c>
    </row>
    <row r="93" spans="2:2" ht="11.25" customHeight="1">
      <c r="B93" s="51" t="s">
        <v>2105</v>
      </c>
    </row>
    <row r="94" spans="2:2" ht="11.25" customHeight="1">
      <c r="B94" s="51" t="s">
        <v>2106</v>
      </c>
    </row>
    <row r="95" spans="2:2" ht="11.25" customHeight="1">
      <c r="B95" s="51" t="s">
        <v>2107</v>
      </c>
    </row>
    <row r="96" spans="2:2" ht="11.25" customHeight="1">
      <c r="B96" s="51" t="s">
        <v>2108</v>
      </c>
    </row>
    <row r="97" spans="2:2" ht="11.25" customHeight="1">
      <c r="B97" s="51" t="s">
        <v>2109</v>
      </c>
    </row>
    <row r="98" spans="2:2" ht="11.25" customHeight="1">
      <c r="B98" s="51"/>
    </row>
    <row r="99" spans="2:2" ht="11.25" customHeight="1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3"/>
  <sheetViews>
    <sheetView showGridLines="0" zoomScale="80" workbookViewId="0"/>
  </sheetViews>
  <sheetFormatPr defaultRowHeight="10.5" customHeight="1"/>
  <cols>
    <col min="1" max="1" width="9.140625" style="172"/>
  </cols>
  <sheetData>
    <row r="1" spans="1:3" ht="11.25" customHeight="1">
      <c r="A1" s="56" t="s">
        <v>2110</v>
      </c>
      <c r="B1" s="1" t="s">
        <v>2111</v>
      </c>
      <c r="C1" s="1" t="s">
        <v>2112</v>
      </c>
    </row>
    <row r="2" spans="1:3" ht="10.5" customHeight="1">
      <c r="A2" s="168" t="s">
        <v>122</v>
      </c>
      <c r="B2" t="s">
        <v>126</v>
      </c>
      <c r="C2" t="s">
        <v>124</v>
      </c>
    </row>
    <row r="3" spans="1:3" ht="10.5" customHeight="1">
      <c r="A3" s="168" t="s">
        <v>127</v>
      </c>
      <c r="B3" t="s">
        <v>126</v>
      </c>
      <c r="C3" t="s">
        <v>128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2" workbookViewId="0"/>
  </sheetViews>
  <sheetFormatPr defaultRowHeight="10.5" customHeight="1"/>
  <cols>
    <col min="1" max="3" width="9.140625" style="172" hidden="1"/>
    <col min="4" max="4" width="2.7109375" style="172" customWidth="1"/>
    <col min="5" max="5" width="19.7109375" style="172" customWidth="1"/>
    <col min="6" max="6" width="22.7109375" style="172" customWidth="1"/>
    <col min="7" max="7" width="0.140625" style="172" customWidth="1"/>
    <col min="8" max="8" width="74.7109375" style="172" customWidth="1"/>
    <col min="9" max="9" width="1.7109375" style="172" customWidth="1"/>
    <col min="10" max="13" width="2.7109375" style="172" hidden="1" customWidth="1"/>
    <col min="14" max="14" width="12.7109375" style="172" hidden="1" customWidth="1"/>
    <col min="15" max="15" width="2.7109375" style="172" hidden="1" customWidth="1"/>
    <col min="16" max="16" width="12.7109375" style="172" hidden="1" customWidth="1"/>
    <col min="17" max="17" width="2.7109375" style="172" hidden="1" customWidth="1"/>
    <col min="18" max="18" width="1.7109375" style="172" customWidth="1"/>
    <col min="19" max="19" width="54.7109375" style="172" customWidth="1"/>
    <col min="20" max="21" width="1.7109375" style="172" customWidth="1"/>
    <col min="22" max="22" width="14.7109375" style="172" hidden="1" customWidth="1"/>
  </cols>
  <sheetData>
    <row r="1" spans="1:22" ht="11.25" hidden="1" customHeight="1">
      <c r="A1" s="105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" customHeight="1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18" customHeight="1">
      <c r="A4" s="30"/>
      <c r="B4" s="9"/>
      <c r="C4" s="9"/>
      <c r="D4" s="9"/>
      <c r="E4" s="196" t="s">
        <v>15</v>
      </c>
      <c r="F4" s="196"/>
      <c r="G4" s="196"/>
      <c r="H4" s="196"/>
      <c r="I4" s="33"/>
      <c r="J4" s="9"/>
      <c r="K4" s="9"/>
      <c r="L4" s="9"/>
      <c r="M4" s="9"/>
      <c r="N4" s="9"/>
      <c r="O4" s="9"/>
      <c r="P4" s="157" t="s">
        <v>16</v>
      </c>
      <c r="S4" s="75" t="s">
        <v>17</v>
      </c>
    </row>
    <row r="5" spans="1:22" ht="9" customHeight="1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81"/>
    </row>
    <row r="6" spans="1:22" ht="24" customHeight="1">
      <c r="A6" s="30"/>
      <c r="B6" s="9"/>
      <c r="C6" s="9"/>
      <c r="D6" s="32"/>
      <c r="E6" s="189" t="s">
        <v>18</v>
      </c>
      <c r="F6" s="189"/>
      <c r="G6" s="49"/>
      <c r="H6" s="38" t="s">
        <v>19</v>
      </c>
      <c r="I6" s="37"/>
      <c r="J6" s="9"/>
      <c r="K6" s="9"/>
      <c r="L6" s="9"/>
      <c r="M6" s="9"/>
      <c r="N6" s="106"/>
      <c r="O6" s="32"/>
      <c r="P6" s="39" t="s">
        <v>20</v>
      </c>
      <c r="S6" s="75" t="s">
        <v>21</v>
      </c>
      <c r="V6" s="111" t="s">
        <v>22</v>
      </c>
    </row>
    <row r="7" spans="1:22" ht="3" customHeight="1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06"/>
      <c r="O7" s="9"/>
      <c r="P7" s="40"/>
      <c r="S7" s="81"/>
      <c r="V7" s="108"/>
    </row>
    <row r="8" spans="1:22" ht="18" customHeight="1">
      <c r="A8" s="30"/>
      <c r="B8" s="59"/>
      <c r="C8" s="59"/>
      <c r="D8" s="59"/>
      <c r="E8" s="162" t="str">
        <f>HYPERLINK("https://sp.eias.ru/knowledgebase.php?article=126","Как использовать?")</f>
        <v>Как использовать?</v>
      </c>
      <c r="F8" s="47"/>
      <c r="G8" s="58"/>
      <c r="H8" s="76" t="s">
        <v>23</v>
      </c>
      <c r="I8" s="59"/>
      <c r="J8" s="59"/>
      <c r="K8" s="59"/>
      <c r="L8" s="59"/>
      <c r="M8" s="59"/>
      <c r="N8" s="106"/>
      <c r="O8" s="59"/>
      <c r="P8" s="32"/>
      <c r="S8" s="75" t="s">
        <v>24</v>
      </c>
      <c r="V8" s="108"/>
    </row>
    <row r="9" spans="1:22" ht="3" customHeight="1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06"/>
      <c r="O9" s="59"/>
      <c r="P9" s="32"/>
      <c r="S9" s="81"/>
      <c r="V9" s="108"/>
    </row>
    <row r="10" spans="1:22" ht="3" customHeight="1">
      <c r="A10" s="30"/>
      <c r="B10" s="59"/>
      <c r="C10" s="59"/>
      <c r="D10" s="59"/>
      <c r="E10" s="48"/>
      <c r="F10" s="32"/>
      <c r="G10" s="58"/>
      <c r="H10" s="77"/>
      <c r="I10" s="59"/>
      <c r="J10" s="59"/>
      <c r="K10" s="59"/>
      <c r="L10" s="59"/>
      <c r="M10" s="59"/>
      <c r="N10" s="106"/>
      <c r="O10" s="59"/>
      <c r="P10" s="74"/>
      <c r="S10" s="193" t="s">
        <v>25</v>
      </c>
      <c r="V10" s="108"/>
    </row>
    <row r="11" spans="1:22" ht="18" customHeight="1">
      <c r="A11" s="30"/>
      <c r="B11" s="9"/>
      <c r="C11" s="9"/>
      <c r="D11" s="32"/>
      <c r="E11" s="189" t="s">
        <v>26</v>
      </c>
      <c r="F11" s="189"/>
      <c r="G11" s="32"/>
      <c r="H11" s="104">
        <v>2023</v>
      </c>
      <c r="I11" s="37"/>
      <c r="J11" s="9"/>
      <c r="K11" s="9"/>
      <c r="L11" s="9"/>
      <c r="M11" s="9"/>
      <c r="N11" s="106"/>
      <c r="O11" s="32"/>
      <c r="P11" s="39" t="s">
        <v>20</v>
      </c>
      <c r="S11" s="194"/>
      <c r="V11" s="111" t="s">
        <v>27</v>
      </c>
    </row>
    <row r="12" spans="1:22" ht="18" customHeight="1">
      <c r="A12" s="30"/>
      <c r="B12" s="9"/>
      <c r="C12" s="9"/>
      <c r="D12" s="32"/>
      <c r="E12" s="189" t="s">
        <v>28</v>
      </c>
      <c r="F12" s="189"/>
      <c r="G12" s="32"/>
      <c r="H12" s="60" t="s">
        <v>29</v>
      </c>
      <c r="I12" s="37"/>
      <c r="J12" s="9"/>
      <c r="K12" s="9"/>
      <c r="L12" s="9"/>
      <c r="M12" s="9"/>
      <c r="N12" s="106"/>
      <c r="O12" s="32"/>
      <c r="P12" s="39" t="s">
        <v>20</v>
      </c>
      <c r="S12" s="194"/>
      <c r="V12" s="109" t="s">
        <v>30</v>
      </c>
    </row>
    <row r="13" spans="1:22" ht="3" customHeight="1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06"/>
      <c r="O13" s="59"/>
      <c r="P13" s="40"/>
      <c r="S13" s="195"/>
      <c r="V13" s="108"/>
    </row>
    <row r="14" spans="1:22" ht="18" customHeight="1">
      <c r="A14" s="30"/>
      <c r="B14" s="59"/>
      <c r="C14" s="59"/>
      <c r="D14" s="32"/>
      <c r="E14" s="189" t="s">
        <v>31</v>
      </c>
      <c r="F14" s="189"/>
      <c r="G14" s="32"/>
      <c r="H14" s="122" t="s">
        <v>32</v>
      </c>
      <c r="I14" s="37"/>
      <c r="J14" s="59"/>
      <c r="K14" s="59"/>
      <c r="L14" s="59"/>
      <c r="M14" s="59"/>
      <c r="N14" s="106"/>
      <c r="O14" s="32"/>
      <c r="P14" s="83" t="s">
        <v>20</v>
      </c>
      <c r="S14" s="123"/>
      <c r="V14" s="109" t="s">
        <v>33</v>
      </c>
    </row>
    <row r="15" spans="1:22" ht="3" customHeight="1">
      <c r="A15" s="30"/>
      <c r="B15" s="59"/>
      <c r="C15" s="59"/>
      <c r="D15" s="59"/>
      <c r="E15" s="48"/>
      <c r="F15" s="32"/>
      <c r="G15" s="58"/>
      <c r="H15" s="77"/>
      <c r="I15" s="59"/>
      <c r="J15" s="59"/>
      <c r="K15" s="59"/>
      <c r="L15" s="59"/>
      <c r="M15" s="59"/>
      <c r="N15" s="106"/>
      <c r="O15" s="59"/>
      <c r="P15" s="74"/>
      <c r="S15" s="190" t="s">
        <v>34</v>
      </c>
      <c r="V15" s="108"/>
    </row>
    <row r="16" spans="1:22" ht="11.25" hidden="1" customHeight="1">
      <c r="A16" s="9"/>
      <c r="B16" s="9"/>
      <c r="C16" s="9"/>
      <c r="D16" s="32"/>
      <c r="E16" s="197" t="s">
        <v>35</v>
      </c>
      <c r="F16" s="197"/>
      <c r="G16" s="50"/>
      <c r="H16" s="42"/>
      <c r="I16" s="37"/>
      <c r="J16" s="9"/>
      <c r="K16" s="9"/>
      <c r="L16" s="9"/>
      <c r="M16" s="9"/>
      <c r="N16" s="106"/>
      <c r="O16" s="32"/>
      <c r="P16" s="40"/>
      <c r="S16" s="191"/>
      <c r="V16" s="108"/>
    </row>
    <row r="17" spans="1:22" ht="5.25" hidden="1" customHeight="1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06"/>
      <c r="O17" s="9"/>
      <c r="P17" s="40"/>
      <c r="S17" s="191"/>
      <c r="V17" s="108"/>
    </row>
    <row r="18" spans="1:22" ht="39" customHeight="1">
      <c r="A18" s="41"/>
      <c r="B18" s="9"/>
      <c r="C18" s="9"/>
      <c r="D18" s="32"/>
      <c r="E18" s="189" t="s">
        <v>36</v>
      </c>
      <c r="F18" s="189"/>
      <c r="G18" s="49"/>
      <c r="H18" s="38" t="s">
        <v>37</v>
      </c>
      <c r="I18" s="37"/>
      <c r="J18" s="9"/>
      <c r="K18" s="9"/>
      <c r="L18" s="9"/>
      <c r="M18" s="9"/>
      <c r="N18" s="106"/>
      <c r="O18" s="32"/>
      <c r="P18" s="39" t="s">
        <v>20</v>
      </c>
      <c r="S18" s="191"/>
      <c r="V18" s="111" t="s">
        <v>38</v>
      </c>
    </row>
    <row r="19" spans="1:22" ht="3" customHeight="1">
      <c r="A19" s="41"/>
      <c r="B19" s="41"/>
      <c r="C19" s="9"/>
      <c r="D19" s="44"/>
      <c r="E19" s="73"/>
      <c r="F19" s="73"/>
      <c r="G19" s="43"/>
      <c r="H19" s="45"/>
      <c r="I19" s="9"/>
      <c r="J19" s="9"/>
      <c r="K19" s="9"/>
      <c r="L19" s="9"/>
      <c r="M19" s="9"/>
      <c r="N19" s="106"/>
      <c r="O19" s="9"/>
      <c r="P19" s="40"/>
      <c r="S19" s="191"/>
      <c r="V19" s="108"/>
    </row>
    <row r="20" spans="1:22" ht="18" customHeight="1">
      <c r="A20" s="9"/>
      <c r="B20" s="9"/>
      <c r="C20" s="9"/>
      <c r="D20" s="32"/>
      <c r="E20" s="189" t="s">
        <v>39</v>
      </c>
      <c r="F20" s="189"/>
      <c r="G20" s="32"/>
      <c r="H20" s="52" t="s">
        <v>40</v>
      </c>
      <c r="I20" s="37"/>
      <c r="J20" s="9"/>
      <c r="K20" s="9"/>
      <c r="L20" s="9"/>
      <c r="M20" s="9"/>
      <c r="N20" s="106"/>
      <c r="O20" s="32"/>
      <c r="P20" s="39" t="s">
        <v>20</v>
      </c>
      <c r="S20" s="191"/>
      <c r="V20" s="111" t="s">
        <v>41</v>
      </c>
    </row>
    <row r="21" spans="1:22" ht="18" customHeight="1">
      <c r="A21" s="9"/>
      <c r="B21" s="9"/>
      <c r="C21" s="9"/>
      <c r="D21" s="32"/>
      <c r="E21" s="189" t="s">
        <v>42</v>
      </c>
      <c r="F21" s="189"/>
      <c r="G21" s="32"/>
      <c r="H21" s="52" t="s">
        <v>43</v>
      </c>
      <c r="I21" s="37"/>
      <c r="J21" s="9"/>
      <c r="K21" s="9"/>
      <c r="L21" s="9"/>
      <c r="M21" s="9"/>
      <c r="N21" s="106"/>
      <c r="O21" s="32"/>
      <c r="P21" s="39" t="s">
        <v>20</v>
      </c>
      <c r="S21" s="191"/>
      <c r="V21" s="111" t="s">
        <v>44</v>
      </c>
    </row>
    <row r="22" spans="1:22" ht="18" customHeight="1">
      <c r="A22" s="9"/>
      <c r="B22" s="9"/>
      <c r="C22" s="9"/>
      <c r="D22" s="32"/>
      <c r="E22" s="189" t="s">
        <v>45</v>
      </c>
      <c r="F22" s="189"/>
      <c r="G22" s="32"/>
      <c r="H22" s="52" t="s">
        <v>46</v>
      </c>
      <c r="I22" s="37"/>
      <c r="J22" s="9"/>
      <c r="K22" s="9"/>
      <c r="L22" s="9"/>
      <c r="M22" s="9"/>
      <c r="N22" s="106"/>
      <c r="O22" s="32"/>
      <c r="P22" s="39" t="s">
        <v>20</v>
      </c>
      <c r="S22" s="191"/>
      <c r="V22" s="111" t="s">
        <v>47</v>
      </c>
    </row>
    <row r="23" spans="1:22" ht="24" customHeight="1">
      <c r="A23" s="9"/>
      <c r="B23" s="9"/>
      <c r="C23" s="9"/>
      <c r="D23" s="32"/>
      <c r="E23" s="189" t="s">
        <v>48</v>
      </c>
      <c r="F23" s="189"/>
      <c r="G23" s="32"/>
      <c r="H23" s="53" t="s">
        <v>49</v>
      </c>
      <c r="I23" s="37"/>
      <c r="J23" s="9"/>
      <c r="K23" s="9"/>
      <c r="L23" s="9"/>
      <c r="M23" s="9"/>
      <c r="N23" s="106"/>
      <c r="O23" s="32"/>
      <c r="P23" s="39" t="s">
        <v>20</v>
      </c>
      <c r="S23" s="191"/>
      <c r="V23" s="110" t="s">
        <v>50</v>
      </c>
    </row>
    <row r="24" spans="1:22" ht="3" customHeight="1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06"/>
      <c r="O24" s="59"/>
      <c r="P24" s="40"/>
      <c r="S24" s="191"/>
      <c r="V24" s="108"/>
    </row>
    <row r="25" spans="1:22" ht="24" customHeight="1">
      <c r="A25" s="59"/>
      <c r="B25" s="59"/>
      <c r="C25" s="59"/>
      <c r="D25" s="32"/>
      <c r="E25" s="189" t="s">
        <v>51</v>
      </c>
      <c r="F25" s="189"/>
      <c r="G25" s="32"/>
      <c r="H25" s="57" t="s">
        <v>52</v>
      </c>
      <c r="I25" s="37"/>
      <c r="J25" s="59"/>
      <c r="K25" s="59"/>
      <c r="L25" s="59"/>
      <c r="M25" s="59"/>
      <c r="N25" s="106"/>
      <c r="O25" s="32"/>
      <c r="P25" s="83" t="s">
        <v>20</v>
      </c>
      <c r="S25" s="191"/>
      <c r="V25" s="111" t="s">
        <v>53</v>
      </c>
    </row>
    <row r="26" spans="1:22" ht="3" customHeight="1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06"/>
      <c r="O26" s="9"/>
      <c r="P26" s="32"/>
      <c r="S26" s="191"/>
      <c r="V26" s="108"/>
    </row>
    <row r="27" spans="1:22" ht="18" customHeight="1">
      <c r="A27" s="59"/>
      <c r="B27" s="59"/>
      <c r="C27" s="59"/>
      <c r="D27" s="32"/>
      <c r="E27" s="189" t="s">
        <v>54</v>
      </c>
      <c r="F27" s="189"/>
      <c r="G27" s="32"/>
      <c r="H27" s="53" t="s">
        <v>55</v>
      </c>
      <c r="I27" s="37"/>
      <c r="J27" s="59"/>
      <c r="K27" s="59"/>
      <c r="L27" s="59"/>
      <c r="M27" s="59"/>
      <c r="N27" s="106"/>
      <c r="O27" s="32"/>
      <c r="P27" s="83" t="s">
        <v>20</v>
      </c>
      <c r="S27" s="191"/>
      <c r="V27" s="109" t="s">
        <v>56</v>
      </c>
    </row>
    <row r="28" spans="1:22" ht="10.5" hidden="1" customHeight="1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06"/>
      <c r="O28" s="59"/>
      <c r="P28" s="32"/>
      <c r="S28" s="191"/>
      <c r="V28" s="108"/>
    </row>
    <row r="29" spans="1:22" ht="10.5" hidden="1" customHeight="1">
      <c r="A29" s="59"/>
      <c r="B29" s="59"/>
      <c r="C29" s="59"/>
      <c r="D29" s="32"/>
      <c r="E29" s="189" t="s">
        <v>57</v>
      </c>
      <c r="F29" s="189"/>
      <c r="G29" s="32"/>
      <c r="H29" s="57"/>
      <c r="I29" s="37"/>
      <c r="J29" s="59"/>
      <c r="K29" s="59"/>
      <c r="L29" s="59"/>
      <c r="M29" s="59"/>
      <c r="N29" s="106"/>
      <c r="O29" s="32"/>
      <c r="P29" s="83" t="str">
        <f>IF(H27="По обособленному подразделению","MANDATORY","OPTIONAL")</f>
        <v>OPTIONAL</v>
      </c>
      <c r="S29" s="191"/>
      <c r="V29" s="109" t="s">
        <v>58</v>
      </c>
    </row>
    <row r="30" spans="1:22" ht="3.75" customHeight="1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06"/>
      <c r="O30" s="32"/>
      <c r="P30" s="32"/>
      <c r="S30" s="192"/>
      <c r="V30" s="108"/>
    </row>
    <row r="31" spans="1:22" ht="17.25" customHeight="1">
      <c r="A31" s="41"/>
      <c r="B31" s="41"/>
      <c r="C31" s="59"/>
      <c r="D31" s="44"/>
      <c r="E31" s="189" t="s">
        <v>59</v>
      </c>
      <c r="F31" s="189"/>
      <c r="G31" s="43"/>
      <c r="H31" s="163" t="s">
        <v>60</v>
      </c>
      <c r="I31" s="59"/>
      <c r="J31" s="59"/>
      <c r="K31" s="59"/>
      <c r="L31" s="59"/>
      <c r="M31" s="59"/>
      <c r="N31" s="106"/>
      <c r="O31" s="59"/>
      <c r="P31" s="83" t="s">
        <v>20</v>
      </c>
      <c r="S31" s="81"/>
      <c r="V31" s="109" t="s">
        <v>61</v>
      </c>
    </row>
    <row r="32" spans="1:22" ht="3" customHeight="1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06"/>
      <c r="O32" s="9"/>
      <c r="P32" s="9"/>
      <c r="S32" s="81"/>
      <c r="V32" s="108"/>
    </row>
    <row r="33" spans="1:22" ht="24" customHeight="1">
      <c r="A33" s="41"/>
      <c r="B33" s="41"/>
      <c r="C33" s="59"/>
      <c r="D33" s="44"/>
      <c r="E33" s="189" t="s">
        <v>62</v>
      </c>
      <c r="F33" s="189"/>
      <c r="G33" s="32"/>
      <c r="H33" s="80" t="s">
        <v>63</v>
      </c>
      <c r="I33" s="59"/>
      <c r="J33" s="59"/>
      <c r="K33" s="59"/>
      <c r="L33" s="59"/>
      <c r="M33" s="59"/>
      <c r="N33" s="106"/>
      <c r="O33" s="59"/>
      <c r="P33" s="83" t="s">
        <v>20</v>
      </c>
      <c r="S33" s="78" t="s">
        <v>64</v>
      </c>
      <c r="V33" s="109" t="s">
        <v>65</v>
      </c>
    </row>
    <row r="34" spans="1:22" ht="3" customHeight="1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06"/>
      <c r="O34" s="59"/>
      <c r="P34" s="59"/>
      <c r="S34" s="81"/>
      <c r="V34" s="108"/>
    </row>
    <row r="35" spans="1:22" ht="24" customHeight="1">
      <c r="A35" s="41"/>
      <c r="B35" s="41"/>
      <c r="C35" s="59"/>
      <c r="D35" s="44"/>
      <c r="E35" s="189" t="s">
        <v>66</v>
      </c>
      <c r="F35" s="189"/>
      <c r="G35" s="32"/>
      <c r="H35" s="79" t="s">
        <v>67</v>
      </c>
      <c r="I35" s="59"/>
      <c r="J35" s="59"/>
      <c r="K35" s="59"/>
      <c r="L35" s="59"/>
      <c r="M35" s="59"/>
      <c r="N35" s="106"/>
      <c r="O35" s="59"/>
      <c r="P35" s="83" t="s">
        <v>20</v>
      </c>
      <c r="S35" s="78"/>
      <c r="V35" s="109" t="s">
        <v>68</v>
      </c>
    </row>
    <row r="36" spans="1:22" ht="3" customHeight="1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06"/>
      <c r="O36" s="59"/>
      <c r="P36" s="59"/>
      <c r="S36" s="81"/>
      <c r="V36" s="108"/>
    </row>
    <row r="37" spans="1:22" ht="24.75" customHeight="1">
      <c r="A37" s="41"/>
      <c r="B37" s="41"/>
      <c r="C37" s="59"/>
      <c r="D37" s="44"/>
      <c r="E37" s="189" t="s">
        <v>69</v>
      </c>
      <c r="F37" s="189"/>
      <c r="G37" s="32"/>
      <c r="H37" s="164" t="s">
        <v>70</v>
      </c>
      <c r="I37" s="59"/>
      <c r="J37" s="59"/>
      <c r="K37" s="59"/>
      <c r="L37" s="59"/>
      <c r="M37" s="59"/>
      <c r="N37" s="106"/>
      <c r="O37" s="59"/>
      <c r="P37" s="83" t="s">
        <v>20</v>
      </c>
      <c r="S37" s="81"/>
      <c r="V37" s="109" t="s">
        <v>71</v>
      </c>
    </row>
    <row r="38" spans="1:22" ht="3" customHeight="1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06"/>
      <c r="O38" s="59"/>
      <c r="P38" s="59"/>
      <c r="S38" s="81"/>
      <c r="V38" s="108"/>
    </row>
    <row r="39" spans="1:22" ht="24.75" customHeight="1">
      <c r="A39" s="41"/>
      <c r="B39" s="41"/>
      <c r="C39" s="59"/>
      <c r="D39" s="44"/>
      <c r="E39" s="189" t="s">
        <v>72</v>
      </c>
      <c r="F39" s="189"/>
      <c r="G39" s="32"/>
      <c r="H39" s="164" t="s">
        <v>70</v>
      </c>
      <c r="I39" s="59"/>
      <c r="J39" s="59"/>
      <c r="K39" s="59"/>
      <c r="L39" s="59"/>
      <c r="M39" s="59"/>
      <c r="N39" s="106"/>
      <c r="O39" s="59"/>
      <c r="P39" s="83" t="s">
        <v>20</v>
      </c>
      <c r="S39" s="81"/>
      <c r="V39" s="109" t="s">
        <v>73</v>
      </c>
    </row>
    <row r="40" spans="1:22" ht="3" customHeight="1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06"/>
      <c r="O40" s="59"/>
      <c r="P40" s="59"/>
      <c r="S40" s="81"/>
      <c r="V40" s="108"/>
    </row>
    <row r="41" spans="1:22" ht="24.75" customHeight="1">
      <c r="A41" s="41"/>
      <c r="B41" s="41"/>
      <c r="C41" s="59"/>
      <c r="D41" s="44"/>
      <c r="E41" s="189" t="s">
        <v>74</v>
      </c>
      <c r="F41" s="189"/>
      <c r="G41" s="32"/>
      <c r="H41" s="114" t="s">
        <v>75</v>
      </c>
      <c r="I41" s="59"/>
      <c r="J41" s="59"/>
      <c r="K41" s="59"/>
      <c r="L41" s="59"/>
      <c r="M41" s="59"/>
      <c r="N41" s="106"/>
      <c r="O41" s="59"/>
      <c r="P41" s="83" t="s">
        <v>20</v>
      </c>
      <c r="S41" s="78" t="s">
        <v>76</v>
      </c>
      <c r="V41" s="111" t="s">
        <v>77</v>
      </c>
    </row>
    <row r="42" spans="1:22" ht="3" customHeight="1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06"/>
      <c r="O42" s="59"/>
      <c r="P42" s="59"/>
      <c r="S42" s="81"/>
      <c r="V42" s="108"/>
    </row>
    <row r="43" spans="1:22" ht="18.75" customHeight="1">
      <c r="A43" s="41"/>
      <c r="B43" s="41"/>
      <c r="C43" s="59"/>
      <c r="D43" s="44"/>
      <c r="E43" s="189" t="s">
        <v>78</v>
      </c>
      <c r="F43" s="189"/>
      <c r="G43" s="32"/>
      <c r="H43" s="158" t="str">
        <f>IF(LEN(H41)=0,"",VLOOKUP(H41,OKTMO_VS_TYPE_LIST,2,FALSE))</f>
        <v>городской округ</v>
      </c>
      <c r="I43" s="59"/>
      <c r="J43" s="59"/>
      <c r="K43" s="59"/>
      <c r="L43" s="59"/>
      <c r="M43" s="59"/>
      <c r="N43" s="106"/>
      <c r="O43" s="59"/>
      <c r="P43" s="83" t="s">
        <v>20</v>
      </c>
      <c r="S43" s="81"/>
      <c r="V43" s="111" t="s">
        <v>79</v>
      </c>
    </row>
    <row r="44" spans="1:22" ht="3" customHeight="1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06"/>
      <c r="O44" s="59"/>
      <c r="P44" s="59"/>
      <c r="S44" s="81"/>
      <c r="V44" s="108"/>
    </row>
    <row r="45" spans="1:22" ht="75" customHeight="1">
      <c r="A45" s="41"/>
      <c r="B45" s="41"/>
      <c r="C45" s="9"/>
      <c r="D45" s="44"/>
      <c r="E45" s="189" t="s">
        <v>80</v>
      </c>
      <c r="F45" s="189"/>
      <c r="G45" s="32"/>
      <c r="H45" s="79" t="s">
        <v>81</v>
      </c>
      <c r="I45" s="9"/>
      <c r="J45" s="9"/>
      <c r="K45" s="9"/>
      <c r="L45" s="9"/>
      <c r="M45" s="9"/>
      <c r="N45" s="106"/>
      <c r="O45" s="9"/>
      <c r="P45" s="83" t="s">
        <v>20</v>
      </c>
      <c r="S45" s="78" t="s">
        <v>82</v>
      </c>
      <c r="V45" s="109" t="s">
        <v>83</v>
      </c>
    </row>
    <row r="46" spans="1:22" ht="3" customHeight="1">
      <c r="A46" s="41"/>
      <c r="B46" s="41"/>
      <c r="C46" s="59"/>
      <c r="D46" s="44"/>
      <c r="E46" s="43"/>
      <c r="F46" s="43"/>
      <c r="G46" s="43"/>
      <c r="H46" s="44"/>
      <c r="I46" s="59"/>
      <c r="J46" s="59"/>
      <c r="K46" s="59"/>
      <c r="L46" s="59"/>
      <c r="M46" s="59"/>
      <c r="N46" s="106"/>
      <c r="O46" s="59"/>
      <c r="P46" s="59"/>
      <c r="S46" s="81"/>
      <c r="V46" s="108"/>
    </row>
    <row r="47" spans="1:22" ht="24" customHeight="1">
      <c r="A47" s="41"/>
      <c r="B47" s="41"/>
      <c r="C47" s="59"/>
      <c r="D47" s="44"/>
      <c r="E47" s="189" t="s">
        <v>84</v>
      </c>
      <c r="F47" s="189"/>
      <c r="G47" s="32"/>
      <c r="H47" s="114" t="s">
        <v>67</v>
      </c>
      <c r="I47" s="59"/>
      <c r="J47" s="59"/>
      <c r="K47" s="59"/>
      <c r="L47" s="59"/>
      <c r="M47" s="59"/>
      <c r="N47" s="106"/>
      <c r="O47" s="59"/>
      <c r="P47" s="83" t="s">
        <v>20</v>
      </c>
      <c r="S47" s="78"/>
      <c r="V47" s="109" t="s">
        <v>85</v>
      </c>
    </row>
    <row r="48" spans="1:22" ht="3" customHeight="1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06"/>
      <c r="O48" s="59"/>
      <c r="P48" s="59"/>
      <c r="S48" s="81"/>
      <c r="V48" s="108"/>
    </row>
    <row r="49" spans="1:22" ht="3" hidden="1" customHeight="1">
      <c r="A49" s="41"/>
      <c r="B49" s="41"/>
      <c r="C49" s="9"/>
      <c r="D49" s="44"/>
      <c r="E49" s="43"/>
      <c r="F49" s="43"/>
      <c r="G49" s="43"/>
      <c r="H49" s="44"/>
      <c r="I49" s="9"/>
      <c r="J49" s="9"/>
      <c r="K49" s="9"/>
      <c r="L49" s="9"/>
      <c r="M49" s="9"/>
      <c r="N49" s="106"/>
      <c r="O49" s="9"/>
      <c r="P49" s="9"/>
      <c r="S49" s="81"/>
      <c r="V49" s="108"/>
    </row>
    <row r="50" spans="1:22" ht="15" hidden="1" customHeight="1">
      <c r="A50" s="59"/>
      <c r="B50" s="59"/>
      <c r="C50" s="59"/>
      <c r="D50" s="32"/>
      <c r="E50" s="197" t="s">
        <v>86</v>
      </c>
      <c r="F50" s="197"/>
      <c r="G50" s="50"/>
      <c r="H50" s="125" t="s">
        <v>87</v>
      </c>
      <c r="I50" s="37"/>
      <c r="J50" s="59"/>
      <c r="K50" s="59"/>
      <c r="L50" s="59"/>
      <c r="M50" s="59"/>
      <c r="N50" s="106"/>
      <c r="O50" s="32"/>
      <c r="P50" s="32"/>
      <c r="S50" s="81"/>
      <c r="V50" s="108"/>
    </row>
    <row r="51" spans="1:22" ht="3" hidden="1" customHeight="1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06"/>
      <c r="O51" s="59"/>
      <c r="P51" s="59"/>
      <c r="S51" s="81"/>
      <c r="V51" s="108"/>
    </row>
    <row r="52" spans="1:22" ht="18" customHeight="1">
      <c r="A52" s="41"/>
      <c r="B52" s="41"/>
      <c r="C52" s="59"/>
      <c r="D52" s="44"/>
      <c r="E52" s="200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200"/>
      <c r="G52" s="200"/>
      <c r="H52" s="200"/>
      <c r="I52" s="59"/>
      <c r="J52" s="59"/>
      <c r="K52" s="59"/>
      <c r="L52" s="59"/>
      <c r="M52" s="59"/>
      <c r="N52" s="106"/>
      <c r="O52" s="59"/>
      <c r="P52" s="59"/>
      <c r="S52" s="81"/>
      <c r="V52" s="108"/>
    </row>
    <row r="53" spans="1:22" ht="3" customHeight="1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06"/>
      <c r="O53" s="59"/>
      <c r="P53" s="59"/>
      <c r="S53" s="81"/>
      <c r="V53" s="108"/>
    </row>
    <row r="54" spans="1:22" ht="36" customHeight="1">
      <c r="A54" s="41"/>
      <c r="B54" s="41"/>
      <c r="C54" s="59"/>
      <c r="D54" s="44"/>
      <c r="E54" s="200" t="str">
        <f>IF(LEN(P4)=0,"(режим работы с отчётом не выбран)",VLOOKUP(P4,REPORT_MODE_LIST,2,FALSE))</f>
        <v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v>
      </c>
      <c r="F54" s="200"/>
      <c r="G54" s="200"/>
      <c r="H54" s="200"/>
      <c r="I54" s="59"/>
      <c r="J54" s="59"/>
      <c r="K54" s="59"/>
      <c r="L54" s="59"/>
      <c r="M54" s="59"/>
      <c r="N54" s="106"/>
      <c r="O54" s="59"/>
      <c r="P54" s="59"/>
      <c r="S54" s="81"/>
      <c r="V54" s="108"/>
    </row>
    <row r="55" spans="1:22" ht="11.25" hidden="1" customHeight="1">
      <c r="A55" s="41"/>
      <c r="B55" s="41"/>
      <c r="C55" s="59"/>
      <c r="D55" s="44"/>
      <c r="E55" s="43"/>
      <c r="F55" s="43"/>
      <c r="G55" s="43"/>
      <c r="H55" s="44"/>
      <c r="I55" s="59"/>
      <c r="J55" s="59"/>
      <c r="K55" s="59"/>
      <c r="L55" s="59"/>
      <c r="M55" s="59"/>
      <c r="N55" s="106"/>
      <c r="O55" s="59"/>
      <c r="P55" s="59"/>
      <c r="S55" s="81"/>
      <c r="V55" s="108"/>
    </row>
    <row r="56" spans="1:22" ht="11.25" hidden="1" customHeight="1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06"/>
      <c r="O56" s="9"/>
      <c r="P56" s="9"/>
      <c r="S56" s="81"/>
      <c r="V56" s="108"/>
    </row>
    <row r="57" spans="1:22" ht="11.25" hidden="1" customHeight="1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06"/>
      <c r="O57" s="9"/>
      <c r="P57" s="9"/>
      <c r="S57" s="81"/>
      <c r="V57" s="108"/>
    </row>
    <row r="58" spans="1:22" ht="5.25" customHeight="1">
      <c r="A58" s="41"/>
      <c r="B58" s="41"/>
      <c r="C58" s="9"/>
      <c r="D58" s="44"/>
      <c r="E58" s="84"/>
      <c r="F58" s="84"/>
      <c r="G58" s="84"/>
      <c r="H58" s="84"/>
      <c r="I58" s="9"/>
      <c r="J58" s="9"/>
      <c r="K58" s="9"/>
      <c r="L58" s="9"/>
      <c r="M58" s="9"/>
      <c r="N58" s="106"/>
      <c r="O58" s="9"/>
      <c r="P58" s="9"/>
      <c r="S58" s="81"/>
      <c r="V58" s="108"/>
    </row>
    <row r="59" spans="1:22" ht="6" customHeight="1">
      <c r="A59" s="9"/>
      <c r="B59" s="9"/>
      <c r="C59" s="9"/>
      <c r="D59" s="9"/>
      <c r="E59" s="85"/>
      <c r="F59" s="85"/>
      <c r="G59" s="85"/>
      <c r="H59" s="85"/>
      <c r="I59" s="9"/>
      <c r="J59" s="9"/>
      <c r="K59" s="9"/>
      <c r="L59" s="9"/>
      <c r="M59" s="9"/>
      <c r="N59" s="106"/>
      <c r="O59" s="9"/>
      <c r="P59" s="9"/>
      <c r="S59" s="81"/>
      <c r="V59" s="108"/>
    </row>
    <row r="60" spans="1:22" ht="15" customHeight="1">
      <c r="A60" s="9"/>
      <c r="B60" s="9"/>
      <c r="C60" s="9"/>
      <c r="D60" s="9"/>
      <c r="E60" s="199" t="s">
        <v>88</v>
      </c>
      <c r="F60" s="199"/>
      <c r="G60" s="54"/>
      <c r="H60" s="54"/>
      <c r="I60" s="9"/>
      <c r="J60" s="9"/>
      <c r="K60" s="9"/>
      <c r="L60" s="9"/>
      <c r="M60" s="9"/>
      <c r="N60" s="106"/>
      <c r="O60" s="9"/>
      <c r="P60" s="9"/>
      <c r="S60" s="81"/>
      <c r="V60" s="108"/>
    </row>
    <row r="61" spans="1:22" ht="6" customHeight="1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06"/>
      <c r="O61" s="9"/>
      <c r="P61" s="32"/>
      <c r="S61" s="81"/>
      <c r="V61" s="108"/>
    </row>
    <row r="62" spans="1:22" ht="24" customHeight="1">
      <c r="A62" s="59"/>
      <c r="B62" s="59"/>
      <c r="C62" s="59"/>
      <c r="D62" s="32"/>
      <c r="E62" s="189" t="s">
        <v>89</v>
      </c>
      <c r="F62" s="107" t="s">
        <v>90</v>
      </c>
      <c r="G62" s="32"/>
      <c r="H62" s="79" t="s">
        <v>91</v>
      </c>
      <c r="I62" s="37"/>
      <c r="J62" s="59"/>
      <c r="K62" s="59"/>
      <c r="L62" s="59"/>
      <c r="M62" s="59"/>
      <c r="N62" s="106"/>
      <c r="O62" s="32"/>
      <c r="P62" s="83" t="s">
        <v>20</v>
      </c>
      <c r="S62" s="81"/>
      <c r="V62" s="109" t="s">
        <v>92</v>
      </c>
    </row>
    <row r="63" spans="1:22" ht="24" customHeight="1">
      <c r="A63" s="59"/>
      <c r="B63" s="59"/>
      <c r="C63" s="59"/>
      <c r="D63" s="32"/>
      <c r="E63" s="189"/>
      <c r="F63" s="107" t="s">
        <v>93</v>
      </c>
      <c r="G63" s="32"/>
      <c r="H63" s="79" t="s">
        <v>91</v>
      </c>
      <c r="I63" s="37"/>
      <c r="J63" s="59"/>
      <c r="K63" s="59"/>
      <c r="L63" s="59"/>
      <c r="M63" s="59"/>
      <c r="N63" s="106"/>
      <c r="O63" s="32"/>
      <c r="P63" s="83" t="s">
        <v>20</v>
      </c>
      <c r="S63" s="81"/>
      <c r="V63" s="109" t="s">
        <v>94</v>
      </c>
    </row>
    <row r="64" spans="1:22" ht="15" customHeight="1">
      <c r="A64" s="59"/>
      <c r="B64" s="59"/>
      <c r="C64" s="59"/>
      <c r="D64" s="32"/>
      <c r="E64" s="189" t="s">
        <v>95</v>
      </c>
      <c r="F64" s="107" t="s">
        <v>96</v>
      </c>
      <c r="G64" s="32"/>
      <c r="H64" s="79" t="s">
        <v>97</v>
      </c>
      <c r="I64" s="37"/>
      <c r="J64" s="59"/>
      <c r="K64" s="59"/>
      <c r="L64" s="59"/>
      <c r="M64" s="59"/>
      <c r="N64" s="106"/>
      <c r="O64" s="32"/>
      <c r="P64" s="83" t="s">
        <v>20</v>
      </c>
      <c r="S64" s="81"/>
      <c r="V64" s="109" t="s">
        <v>98</v>
      </c>
    </row>
    <row r="65" spans="1:22" ht="15" customHeight="1">
      <c r="A65" s="59"/>
      <c r="B65" s="59"/>
      <c r="C65" s="59"/>
      <c r="D65" s="32"/>
      <c r="E65" s="189"/>
      <c r="F65" s="107" t="s">
        <v>99</v>
      </c>
      <c r="G65" s="32"/>
      <c r="H65" s="79" t="s">
        <v>100</v>
      </c>
      <c r="I65" s="37"/>
      <c r="J65" s="59"/>
      <c r="K65" s="59"/>
      <c r="L65" s="59"/>
      <c r="M65" s="59"/>
      <c r="N65" s="106"/>
      <c r="O65" s="32"/>
      <c r="P65" s="83" t="s">
        <v>20</v>
      </c>
      <c r="S65" s="81"/>
      <c r="V65" s="109" t="s">
        <v>101</v>
      </c>
    </row>
    <row r="66" spans="1:22" ht="15" customHeight="1">
      <c r="A66" s="59"/>
      <c r="B66" s="59"/>
      <c r="C66" s="59"/>
      <c r="D66" s="32"/>
      <c r="E66" s="189" t="s">
        <v>102</v>
      </c>
      <c r="F66" s="107" t="s">
        <v>96</v>
      </c>
      <c r="G66" s="32"/>
      <c r="H66" s="79" t="s">
        <v>103</v>
      </c>
      <c r="I66" s="37"/>
      <c r="J66" s="59"/>
      <c r="K66" s="59"/>
      <c r="L66" s="59"/>
      <c r="M66" s="59"/>
      <c r="N66" s="106"/>
      <c r="O66" s="32"/>
      <c r="P66" s="83" t="s">
        <v>20</v>
      </c>
      <c r="S66" s="81"/>
      <c r="V66" s="109" t="s">
        <v>104</v>
      </c>
    </row>
    <row r="67" spans="1:22" ht="15" customHeight="1">
      <c r="A67" s="59"/>
      <c r="B67" s="59"/>
      <c r="C67" s="59"/>
      <c r="D67" s="32"/>
      <c r="E67" s="189"/>
      <c r="F67" s="107" t="s">
        <v>99</v>
      </c>
      <c r="G67" s="32"/>
      <c r="H67" s="79" t="s">
        <v>105</v>
      </c>
      <c r="I67" s="37"/>
      <c r="J67" s="59"/>
      <c r="K67" s="59"/>
      <c r="L67" s="59"/>
      <c r="M67" s="59"/>
      <c r="N67" s="106"/>
      <c r="O67" s="32"/>
      <c r="P67" s="83" t="s">
        <v>20</v>
      </c>
      <c r="S67" s="81"/>
      <c r="V67" s="109" t="s">
        <v>106</v>
      </c>
    </row>
    <row r="68" spans="1:22" ht="15" customHeight="1">
      <c r="A68" s="9"/>
      <c r="B68" s="9"/>
      <c r="C68" s="9"/>
      <c r="D68" s="32"/>
      <c r="E68" s="189" t="s">
        <v>107</v>
      </c>
      <c r="F68" s="107" t="s">
        <v>96</v>
      </c>
      <c r="G68" s="32"/>
      <c r="H68" s="79" t="s">
        <v>108</v>
      </c>
      <c r="I68" s="37"/>
      <c r="J68" s="9"/>
      <c r="K68" s="9"/>
      <c r="L68" s="9"/>
      <c r="M68" s="9"/>
      <c r="N68" s="106"/>
      <c r="O68" s="32"/>
      <c r="P68" s="83" t="s">
        <v>20</v>
      </c>
      <c r="S68" s="81"/>
      <c r="V68" s="109" t="s">
        <v>109</v>
      </c>
    </row>
    <row r="69" spans="1:22" ht="15" customHeight="1">
      <c r="A69" s="9"/>
      <c r="B69" s="9"/>
      <c r="C69" s="9"/>
      <c r="D69" s="32"/>
      <c r="E69" s="189"/>
      <c r="F69" s="107" t="s">
        <v>110</v>
      </c>
      <c r="G69" s="32"/>
      <c r="H69" s="79" t="s">
        <v>111</v>
      </c>
      <c r="I69" s="37"/>
      <c r="J69" s="9"/>
      <c r="K69" s="9"/>
      <c r="L69" s="9"/>
      <c r="M69" s="9"/>
      <c r="N69" s="106"/>
      <c r="O69" s="32"/>
      <c r="P69" s="83" t="s">
        <v>20</v>
      </c>
      <c r="S69" s="81"/>
      <c r="V69" s="109" t="s">
        <v>112</v>
      </c>
    </row>
    <row r="70" spans="1:22" ht="15" customHeight="1">
      <c r="A70" s="9"/>
      <c r="B70" s="9"/>
      <c r="C70" s="9"/>
      <c r="D70" s="32"/>
      <c r="E70" s="189"/>
      <c r="F70" s="107" t="s">
        <v>99</v>
      </c>
      <c r="G70" s="32"/>
      <c r="H70" s="79" t="s">
        <v>113</v>
      </c>
      <c r="I70" s="37"/>
      <c r="J70" s="9"/>
      <c r="K70" s="9"/>
      <c r="L70" s="9"/>
      <c r="M70" s="9"/>
      <c r="N70" s="106"/>
      <c r="O70" s="32"/>
      <c r="P70" s="83" t="s">
        <v>20</v>
      </c>
      <c r="S70" s="81"/>
      <c r="V70" s="109" t="s">
        <v>114</v>
      </c>
    </row>
    <row r="71" spans="1:22" ht="15" customHeight="1">
      <c r="A71" s="9"/>
      <c r="B71" s="9"/>
      <c r="C71" s="9"/>
      <c r="D71" s="32"/>
      <c r="E71" s="189"/>
      <c r="F71" s="107" t="s">
        <v>115</v>
      </c>
      <c r="G71" s="32"/>
      <c r="H71" s="165" t="s">
        <v>116</v>
      </c>
      <c r="I71" s="37"/>
      <c r="J71" s="9"/>
      <c r="K71" s="9"/>
      <c r="L71" s="9"/>
      <c r="M71" s="9"/>
      <c r="N71" s="106"/>
      <c r="O71" s="32"/>
      <c r="P71" s="83" t="s">
        <v>20</v>
      </c>
      <c r="S71" s="81"/>
      <c r="V71" s="109" t="s">
        <v>117</v>
      </c>
    </row>
    <row r="72" spans="1:22" ht="9" customHeight="1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5" customHeight="1">
      <c r="E73" s="84"/>
      <c r="F73" s="84"/>
      <c r="G73" s="84"/>
      <c r="H73" s="84"/>
    </row>
    <row r="74" spans="1:22" ht="5.25" customHeight="1">
      <c r="E74" s="85"/>
      <c r="F74" s="85"/>
      <c r="G74" s="85"/>
      <c r="H74" s="85"/>
    </row>
    <row r="75" spans="1:22" ht="15" customHeight="1">
      <c r="A75" s="9"/>
      <c r="B75" s="9"/>
      <c r="C75" s="9"/>
      <c r="D75" s="9"/>
      <c r="E75" s="198" t="s">
        <v>118</v>
      </c>
      <c r="F75" s="198"/>
      <c r="G75" s="198"/>
      <c r="H75" s="198"/>
      <c r="I75" s="9"/>
      <c r="J75" s="9"/>
      <c r="K75" s="9"/>
      <c r="L75" s="9"/>
      <c r="M75" s="9"/>
      <c r="N75" s="9"/>
      <c r="O75" s="9"/>
      <c r="P75" s="9"/>
    </row>
    <row r="76" spans="1:22" ht="5.25" customHeight="1">
      <c r="E76" s="84"/>
      <c r="F76" s="84"/>
      <c r="G76" s="84"/>
      <c r="H76" s="84"/>
    </row>
    <row r="77" spans="1:22" ht="5.25" customHeight="1">
      <c r="E77" s="85"/>
      <c r="F77" s="85"/>
      <c r="G77" s="85"/>
      <c r="H77" s="85"/>
    </row>
    <row r="78" spans="1:22" ht="42" customHeight="1">
      <c r="A78" s="41"/>
      <c r="B78" s="41"/>
      <c r="C78" s="59"/>
      <c r="D78" s="44"/>
      <c r="E78" s="189" t="s">
        <v>119</v>
      </c>
      <c r="F78" s="189"/>
      <c r="G78" s="32"/>
      <c r="H78" s="82"/>
      <c r="I78" s="59"/>
      <c r="J78" s="59"/>
      <c r="K78" s="59"/>
      <c r="L78" s="59"/>
      <c r="M78" s="59"/>
      <c r="N78" s="59"/>
      <c r="O78" s="59"/>
      <c r="P78" s="59"/>
      <c r="S78" s="78" t="s">
        <v>120</v>
      </c>
    </row>
    <row r="79" spans="1:22" ht="3" customHeight="1"/>
    <row r="80" spans="1:22" ht="24" customHeight="1">
      <c r="A80" s="41"/>
      <c r="B80" s="41"/>
      <c r="C80" s="59"/>
      <c r="D80" s="44"/>
      <c r="E80" s="189" t="s">
        <v>121</v>
      </c>
      <c r="F80" s="189"/>
      <c r="G80" s="32"/>
      <c r="H80" s="166" t="str">
        <f>HYPERLINK("https://eias.ru/files/46te.stx.eias.justification.rtf","Загрузить")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81"/>
    </row>
    <row r="81" spans="5:8" ht="3" hidden="1" customHeight="1"/>
    <row r="82" spans="5:8" ht="10.5" hidden="1" customHeight="1"/>
    <row r="83" spans="5:8" ht="5.25" customHeight="1">
      <c r="E83" s="84"/>
      <c r="F83" s="84"/>
      <c r="G83" s="84"/>
      <c r="H83" s="84"/>
    </row>
    <row r="84" spans="5:8" ht="5.25" customHeight="1">
      <c r="E84" s="85"/>
      <c r="F84" s="85"/>
      <c r="G84" s="85"/>
      <c r="H84" s="85"/>
    </row>
    <row r="85" spans="5:8" ht="30.75" customHeight="1">
      <c r="H85" s="76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r="86" spans="5:8" ht="15" customHeight="1">
      <c r="E86" s="201" t="s">
        <v>122</v>
      </c>
      <c r="F86" s="86" t="s">
        <v>123</v>
      </c>
      <c r="G86" s="87"/>
      <c r="H86" s="72" t="s">
        <v>124</v>
      </c>
    </row>
    <row r="87" spans="5:8" ht="15" customHeight="1">
      <c r="E87" s="201"/>
      <c r="F87" s="86" t="s">
        <v>125</v>
      </c>
      <c r="G87" s="87"/>
      <c r="H87" s="72" t="s">
        <v>126</v>
      </c>
    </row>
    <row r="88" spans="5:8" ht="15" customHeight="1">
      <c r="E88" s="201" t="s">
        <v>127</v>
      </c>
      <c r="F88" s="86" t="s">
        <v>123</v>
      </c>
      <c r="G88" s="87"/>
      <c r="H88" s="72" t="s">
        <v>128</v>
      </c>
    </row>
    <row r="89" spans="5:8" ht="15" customHeight="1">
      <c r="E89" s="201"/>
      <c r="F89" s="86" t="s">
        <v>125</v>
      </c>
      <c r="G89" s="87"/>
      <c r="H89" s="72" t="s">
        <v>126</v>
      </c>
    </row>
    <row r="90" spans="5:8" ht="10.5" hidden="1" customHeight="1">
      <c r="E90" s="201" t="s">
        <v>29</v>
      </c>
      <c r="F90" s="86" t="s">
        <v>123</v>
      </c>
      <c r="G90" s="87"/>
      <c r="H90" s="167"/>
    </row>
    <row r="91" spans="5:8" ht="10.5" hidden="1" customHeight="1">
      <c r="E91" s="201"/>
      <c r="F91" s="86" t="s">
        <v>125</v>
      </c>
      <c r="G91" s="87"/>
      <c r="H91" s="167"/>
    </row>
    <row r="92" spans="5:8" ht="10.5" hidden="1" customHeight="1">
      <c r="E92" s="201" t="s">
        <v>129</v>
      </c>
      <c r="F92" s="86" t="s">
        <v>123</v>
      </c>
      <c r="G92" s="87"/>
      <c r="H92" s="167"/>
    </row>
    <row r="93" spans="5:8" ht="10.5" hidden="1" customHeight="1">
      <c r="E93" s="201"/>
      <c r="F93" s="86" t="s">
        <v>125</v>
      </c>
      <c r="G93" s="87"/>
      <c r="H93" s="167"/>
    </row>
    <row r="94" spans="5:8" ht="10.5" hidden="1" customHeight="1">
      <c r="E94" s="201" t="s">
        <v>130</v>
      </c>
      <c r="F94" s="86" t="s">
        <v>123</v>
      </c>
      <c r="G94" s="87"/>
      <c r="H94" s="167"/>
    </row>
    <row r="95" spans="5:8" ht="10.5" hidden="1" customHeight="1">
      <c r="E95" s="201"/>
      <c r="F95" s="86" t="s">
        <v>125</v>
      </c>
      <c r="G95" s="87"/>
      <c r="H95" s="167"/>
    </row>
    <row r="96" spans="5:8" ht="10.5" hidden="1" customHeight="1">
      <c r="E96" s="201" t="s">
        <v>131</v>
      </c>
      <c r="F96" s="86" t="s">
        <v>123</v>
      </c>
      <c r="G96" s="87"/>
      <c r="H96" s="167"/>
    </row>
    <row r="97" spans="5:8" ht="10.5" hidden="1" customHeight="1">
      <c r="E97" s="201"/>
      <c r="F97" s="86" t="s">
        <v>125</v>
      </c>
      <c r="G97" s="87"/>
      <c r="H97" s="167"/>
    </row>
    <row r="98" spans="5:8" ht="10.5" hidden="1" customHeight="1">
      <c r="E98" s="201" t="s">
        <v>132</v>
      </c>
      <c r="F98" s="86" t="s">
        <v>123</v>
      </c>
      <c r="G98" s="87"/>
      <c r="H98" s="167"/>
    </row>
    <row r="99" spans="5:8" ht="10.5" hidden="1" customHeight="1">
      <c r="E99" s="201"/>
      <c r="F99" s="86" t="s">
        <v>125</v>
      </c>
      <c r="G99" s="87"/>
      <c r="H99" s="167"/>
    </row>
    <row r="100" spans="5:8" ht="10.5" hidden="1" customHeight="1">
      <c r="E100" s="201" t="s">
        <v>133</v>
      </c>
      <c r="F100" s="86" t="s">
        <v>123</v>
      </c>
      <c r="G100" s="87"/>
      <c r="H100" s="167"/>
    </row>
    <row r="101" spans="5:8" ht="10.5" hidden="1" customHeight="1">
      <c r="E101" s="201"/>
      <c r="F101" s="86" t="s">
        <v>125</v>
      </c>
      <c r="G101" s="87"/>
      <c r="H101" s="167"/>
    </row>
    <row r="102" spans="5:8" ht="10.5" hidden="1" customHeight="1">
      <c r="E102" s="201" t="s">
        <v>134</v>
      </c>
      <c r="F102" s="86" t="s">
        <v>123</v>
      </c>
      <c r="G102" s="87"/>
      <c r="H102" s="167"/>
    </row>
    <row r="103" spans="5:8" ht="10.5" hidden="1" customHeight="1">
      <c r="E103" s="201"/>
      <c r="F103" s="86" t="s">
        <v>125</v>
      </c>
      <c r="G103" s="87"/>
      <c r="H103" s="167"/>
    </row>
    <row r="104" spans="5:8" ht="10.5" hidden="1" customHeight="1">
      <c r="E104" s="201" t="s">
        <v>135</v>
      </c>
      <c r="F104" s="86" t="s">
        <v>123</v>
      </c>
      <c r="G104" s="87"/>
      <c r="H104" s="167"/>
    </row>
    <row r="105" spans="5:8" ht="10.5" hidden="1" customHeight="1">
      <c r="E105" s="201"/>
      <c r="F105" s="86" t="s">
        <v>125</v>
      </c>
      <c r="G105" s="87"/>
      <c r="H105" s="167"/>
    </row>
    <row r="106" spans="5:8" ht="10.5" hidden="1" customHeight="1">
      <c r="E106" s="201" t="s">
        <v>136</v>
      </c>
      <c r="F106" s="86" t="s">
        <v>123</v>
      </c>
      <c r="G106" s="87"/>
      <c r="H106" s="167"/>
    </row>
    <row r="107" spans="5:8" ht="10.5" hidden="1" customHeight="1">
      <c r="E107" s="201"/>
      <c r="F107" s="86" t="s">
        <v>125</v>
      </c>
      <c r="G107" s="87"/>
      <c r="H107" s="167"/>
    </row>
    <row r="108" spans="5:8" ht="10.5" hidden="1" customHeight="1">
      <c r="E108" s="201" t="s">
        <v>137</v>
      </c>
      <c r="F108" s="86" t="s">
        <v>123</v>
      </c>
      <c r="G108" s="87"/>
      <c r="H108" s="167"/>
    </row>
    <row r="109" spans="5:8" ht="10.5" hidden="1" customHeight="1">
      <c r="E109" s="201"/>
      <c r="F109" s="86" t="s">
        <v>125</v>
      </c>
      <c r="G109" s="87"/>
      <c r="H109" s="167"/>
    </row>
    <row r="110" spans="5:8" ht="5.25" customHeight="1">
      <c r="E110" s="84"/>
      <c r="F110" s="84"/>
      <c r="G110" s="84"/>
      <c r="H110" s="84"/>
    </row>
    <row r="111" spans="5:8" ht="5.25" customHeight="1">
      <c r="E111" s="85"/>
      <c r="F111" s="85"/>
      <c r="G111" s="85"/>
      <c r="H111" s="85"/>
    </row>
  </sheetData>
  <sheetProtection formatColumns="0" formatRows="0" insertRows="0" deleteColumns="0" deleteRows="0" sort="0" autoFilter="0"/>
  <mergeCells count="48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  <mergeCell ref="E14:F14"/>
    <mergeCell ref="E35:F35"/>
    <mergeCell ref="E33:F33"/>
    <mergeCell ref="E39:F39"/>
    <mergeCell ref="E37:F37"/>
    <mergeCell ref="E31:F31"/>
  </mergeCells>
  <dataValidations count="8">
    <dataValidation type="list" allowBlank="1" showInputMessage="1" showErrorMessage="1" promptTitle="Внимание" prompt="Пожалуйста, выберите значение из списка" sqref="H39">
      <formula1>MO_LIST_36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1" display="https://sp.eias.ru/knowledgebase.php?article=126"/>
    <hyperlink ref="H71" r:id="rId2"/>
    <hyperlink ref="H80" r:id="rId3" display="https://eias.ru/files/46t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R130"/>
  <sheetViews>
    <sheetView showGridLines="0" tabSelected="1" topLeftCell="C7" workbookViewId="0">
      <selection activeCell="O26" sqref="O26"/>
    </sheetView>
  </sheetViews>
  <sheetFormatPr defaultRowHeight="10.5" customHeight="1"/>
  <cols>
    <col min="1" max="2" width="4.7109375" style="173" hidden="1" customWidth="1"/>
    <col min="3" max="3" width="2.7109375" style="173" customWidth="1"/>
    <col min="4" max="4" width="3.7109375" style="173" customWidth="1"/>
    <col min="5" max="5" width="5.7109375" style="173" customWidth="1"/>
    <col min="6" max="6" width="55.7109375" style="173" customWidth="1"/>
    <col min="7" max="7" width="6.7109375" style="173" customWidth="1"/>
    <col min="8" max="8" width="1.7109375" style="173" hidden="1" customWidth="1"/>
    <col min="9" max="16" width="13.7109375" style="173" customWidth="1"/>
    <col min="17" max="17" width="1.7109375" style="173" hidden="1" customWidth="1"/>
    <col min="18" max="18" width="25.7109375" style="173" customWidth="1"/>
  </cols>
  <sheetData>
    <row r="1" spans="1:18" ht="10.5" hidden="1" customHeight="1"/>
    <row r="2" spans="1:18" ht="10.5" hidden="1" customHeight="1"/>
    <row r="3" spans="1:18" ht="10.5" hidden="1" customHeight="1">
      <c r="I3" s="113" t="s">
        <v>138</v>
      </c>
      <c r="J3" s="112" t="s">
        <v>139</v>
      </c>
      <c r="K3" s="112" t="s">
        <v>140</v>
      </c>
      <c r="L3" s="112" t="s">
        <v>141</v>
      </c>
      <c r="M3" s="113" t="s">
        <v>142</v>
      </c>
      <c r="N3" s="112" t="s">
        <v>143</v>
      </c>
      <c r="O3" s="112" t="s">
        <v>144</v>
      </c>
      <c r="P3" s="112" t="s">
        <v>145</v>
      </c>
      <c r="R3" s="112" t="s">
        <v>146</v>
      </c>
    </row>
    <row r="4" spans="1:18" ht="10.5" hidden="1" customHeight="1">
      <c r="A4" s="69"/>
      <c r="G4" s="68"/>
      <c r="I4" s="68"/>
      <c r="J4" s="68"/>
      <c r="K4" s="68"/>
      <c r="L4" s="68"/>
      <c r="M4" s="68"/>
      <c r="N4" s="68"/>
      <c r="O4" s="68"/>
      <c r="P4" s="68"/>
      <c r="R4" s="68"/>
    </row>
    <row r="5" spans="1:18" ht="10.5" hidden="1" customHeight="1">
      <c r="A5" s="67"/>
    </row>
    <row r="6" spans="1:18" ht="10.5" hidden="1" customHeight="1">
      <c r="A6" s="67"/>
    </row>
    <row r="7" spans="1:18" ht="6" customHeight="1">
      <c r="A7" s="67"/>
      <c r="D7" s="62"/>
      <c r="E7" s="62"/>
      <c r="F7" s="62"/>
      <c r="G7" s="62"/>
      <c r="I7" s="62"/>
      <c r="J7" s="62"/>
      <c r="K7" s="62"/>
      <c r="L7" s="62"/>
      <c r="M7" s="62"/>
      <c r="N7" s="62"/>
      <c r="O7" s="62"/>
    </row>
    <row r="8" spans="1:18" ht="12" customHeight="1">
      <c r="A8" s="67"/>
      <c r="D8" s="70" t="s">
        <v>147</v>
      </c>
      <c r="E8" s="70"/>
      <c r="F8" s="70"/>
      <c r="G8" s="66"/>
      <c r="I8" s="66"/>
      <c r="J8" s="66"/>
      <c r="K8" s="66"/>
      <c r="L8" s="66"/>
      <c r="M8" s="66"/>
      <c r="N8" s="66"/>
      <c r="O8" s="66"/>
    </row>
    <row r="9" spans="1:18" ht="12" customHeight="1">
      <c r="D9" s="116" t="str">
        <f>IF(ORG="","Не определено",ORG)</f>
        <v>МУП "Водоканал" г.Иркутска</v>
      </c>
      <c r="E9" s="116"/>
      <c r="F9" s="116"/>
    </row>
    <row r="10" spans="1:18" ht="15" customHeight="1">
      <c r="D10" s="115"/>
      <c r="E10" s="115"/>
      <c r="F10" s="115"/>
      <c r="G10" s="64"/>
      <c r="I10" s="64"/>
      <c r="J10" s="64"/>
      <c r="K10" s="64"/>
      <c r="L10" s="64"/>
      <c r="M10" s="64"/>
      <c r="N10" s="64"/>
      <c r="O10" s="64"/>
      <c r="P10" s="65" t="s">
        <v>148</v>
      </c>
      <c r="R10" s="65"/>
    </row>
    <row r="11" spans="1:18" ht="18" customHeight="1">
      <c r="C11" s="62"/>
      <c r="D11" s="212" t="s">
        <v>149</v>
      </c>
      <c r="E11" s="205" t="s">
        <v>150</v>
      </c>
      <c r="F11" s="205" t="s">
        <v>151</v>
      </c>
      <c r="G11" s="205" t="s">
        <v>152</v>
      </c>
      <c r="I11" s="205" t="s">
        <v>153</v>
      </c>
      <c r="J11" s="205"/>
      <c r="K11" s="205"/>
      <c r="L11" s="205"/>
      <c r="M11" s="205" t="s">
        <v>154</v>
      </c>
      <c r="N11" s="205"/>
      <c r="O11" s="205"/>
      <c r="P11" s="205"/>
      <c r="R11" s="205" t="s">
        <v>155</v>
      </c>
    </row>
    <row r="12" spans="1:18" ht="18" customHeight="1">
      <c r="C12" s="62"/>
      <c r="D12" s="213"/>
      <c r="E12" s="205"/>
      <c r="F12" s="205"/>
      <c r="G12" s="205"/>
      <c r="I12" s="205" t="s">
        <v>156</v>
      </c>
      <c r="J12" s="205" t="s">
        <v>157</v>
      </c>
      <c r="K12" s="205"/>
      <c r="L12" s="205"/>
      <c r="M12" s="205" t="s">
        <v>156</v>
      </c>
      <c r="N12" s="205" t="s">
        <v>157</v>
      </c>
      <c r="O12" s="205"/>
      <c r="P12" s="205"/>
      <c r="R12" s="205"/>
    </row>
    <row r="13" spans="1:18" ht="36" customHeight="1">
      <c r="C13" s="62"/>
      <c r="D13" s="214"/>
      <c r="E13" s="205"/>
      <c r="F13" s="205"/>
      <c r="G13" s="205"/>
      <c r="I13" s="205"/>
      <c r="J13" s="124" t="s">
        <v>158</v>
      </c>
      <c r="K13" s="124" t="s">
        <v>159</v>
      </c>
      <c r="L13" s="124" t="s">
        <v>160</v>
      </c>
      <c r="M13" s="205"/>
      <c r="N13" s="124" t="s">
        <v>158</v>
      </c>
      <c r="O13" s="124" t="s">
        <v>159</v>
      </c>
      <c r="P13" s="124" t="s">
        <v>160</v>
      </c>
      <c r="R13" s="205"/>
    </row>
    <row r="14" spans="1:18" ht="6" customHeight="1">
      <c r="D14" s="63"/>
      <c r="E14" s="63"/>
      <c r="F14" s="63"/>
      <c r="G14" s="63"/>
      <c r="I14" s="63"/>
      <c r="J14" s="63"/>
      <c r="K14" s="63"/>
      <c r="L14" s="63"/>
      <c r="M14" s="63"/>
      <c r="N14" s="63"/>
      <c r="O14" s="63"/>
      <c r="P14" s="63"/>
      <c r="R14" s="63"/>
    </row>
    <row r="15" spans="1:18" ht="15" customHeight="1">
      <c r="C15" s="62"/>
      <c r="D15" s="206" t="s">
        <v>161</v>
      </c>
      <c r="E15" s="140" t="s">
        <v>162</v>
      </c>
      <c r="F15" s="152" t="s">
        <v>163</v>
      </c>
      <c r="G15" s="133"/>
      <c r="I15" s="131"/>
      <c r="J15" s="120"/>
      <c r="K15" s="120"/>
      <c r="L15" s="120"/>
      <c r="M15" s="120"/>
      <c r="N15" s="120"/>
      <c r="O15" s="120"/>
      <c r="P15" s="133"/>
      <c r="R15" s="132"/>
    </row>
    <row r="16" spans="1:18" ht="15" customHeight="1">
      <c r="C16" s="62"/>
      <c r="D16" s="207"/>
      <c r="E16" s="128" t="s">
        <v>164</v>
      </c>
      <c r="F16" s="118" t="s">
        <v>165</v>
      </c>
      <c r="G16" s="124">
        <v>110</v>
      </c>
      <c r="I16" s="61">
        <f>SUM(J16:L16)</f>
        <v>0</v>
      </c>
      <c r="J16" s="71"/>
      <c r="K16" s="71"/>
      <c r="L16" s="71"/>
      <c r="M16" s="134">
        <f>SUM(N16:P16)</f>
        <v>0</v>
      </c>
      <c r="N16" s="135"/>
      <c r="O16" s="135"/>
      <c r="P16" s="135"/>
      <c r="R16" s="126"/>
    </row>
    <row r="17" spans="3:18" ht="15" customHeight="1">
      <c r="C17" s="62"/>
      <c r="D17" s="207"/>
      <c r="E17" s="128" t="s">
        <v>166</v>
      </c>
      <c r="F17" s="118" t="s">
        <v>167</v>
      </c>
      <c r="G17" s="124" t="s">
        <v>168</v>
      </c>
      <c r="I17" s="61">
        <f>SUM(J17:L17)</f>
        <v>0</v>
      </c>
      <c r="J17" s="61">
        <f>SUM(J20:J21)</f>
        <v>0</v>
      </c>
      <c r="K17" s="61">
        <f>SUM(K20:K21)</f>
        <v>0</v>
      </c>
      <c r="L17" s="61">
        <f>SUM(L20:L21)</f>
        <v>0</v>
      </c>
      <c r="M17" s="134">
        <f>SUM(N17:P17)</f>
        <v>0</v>
      </c>
      <c r="N17" s="134">
        <f>SUM(N20:N21)</f>
        <v>0</v>
      </c>
      <c r="O17" s="134">
        <f>SUM(O20:O21)</f>
        <v>0</v>
      </c>
      <c r="P17" s="134">
        <f>SUM(P20:P21)</f>
        <v>0</v>
      </c>
      <c r="R17" s="126"/>
    </row>
    <row r="18" spans="3:18" ht="6" hidden="1" customHeight="1">
      <c r="C18" s="62"/>
      <c r="D18" s="207"/>
      <c r="E18" s="128"/>
      <c r="F18" s="130"/>
      <c r="G18" s="153"/>
      <c r="I18" s="141"/>
      <c r="J18" s="141"/>
      <c r="K18" s="141"/>
      <c r="L18" s="141"/>
      <c r="M18" s="142"/>
      <c r="N18" s="142"/>
      <c r="O18" s="142"/>
      <c r="P18" s="142"/>
      <c r="R18" s="148"/>
    </row>
    <row r="19" spans="3:18" ht="6" hidden="1" customHeight="1">
      <c r="C19" s="62"/>
      <c r="D19" s="207"/>
      <c r="E19" s="128"/>
      <c r="F19" s="130"/>
      <c r="G19" s="153"/>
      <c r="I19" s="141"/>
      <c r="J19" s="141"/>
      <c r="K19" s="141"/>
      <c r="L19" s="141"/>
      <c r="M19" s="142"/>
      <c r="N19" s="142"/>
      <c r="O19" s="142"/>
      <c r="P19" s="142"/>
      <c r="R19" s="148"/>
    </row>
    <row r="20" spans="3:18" ht="15" customHeight="1">
      <c r="C20" s="62"/>
      <c r="D20" s="207"/>
      <c r="E20" s="128" t="s">
        <v>169</v>
      </c>
      <c r="F20" s="119" t="s">
        <v>170</v>
      </c>
      <c r="G20" s="124" t="s">
        <v>171</v>
      </c>
      <c r="I20" s="61">
        <f>SUM(J20:L20)</f>
        <v>0</v>
      </c>
      <c r="J20" s="71"/>
      <c r="K20" s="71"/>
      <c r="L20" s="71"/>
      <c r="M20" s="134">
        <f>SUM(N20:P20)</f>
        <v>0</v>
      </c>
      <c r="N20" s="135"/>
      <c r="O20" s="135"/>
      <c r="P20" s="135"/>
      <c r="R20" s="126"/>
    </row>
    <row r="21" spans="3:18" ht="15" customHeight="1">
      <c r="C21" s="62"/>
      <c r="D21" s="207"/>
      <c r="E21" s="128" t="s">
        <v>172</v>
      </c>
      <c r="F21" s="119" t="s">
        <v>173</v>
      </c>
      <c r="G21" s="124" t="s">
        <v>174</v>
      </c>
      <c r="I21" s="61">
        <f>SUM(J21:L21)</f>
        <v>0</v>
      </c>
      <c r="J21" s="71"/>
      <c r="K21" s="71"/>
      <c r="L21" s="71"/>
      <c r="M21" s="134">
        <f>SUM(N21:P21)</f>
        <v>0</v>
      </c>
      <c r="N21" s="135"/>
      <c r="O21" s="135"/>
      <c r="P21" s="135"/>
      <c r="R21" s="126"/>
    </row>
    <row r="22" spans="3:18" ht="15" customHeight="1">
      <c r="C22" s="62"/>
      <c r="D22" s="207"/>
      <c r="E22" s="128" t="s">
        <v>175</v>
      </c>
      <c r="F22" s="118" t="s">
        <v>176</v>
      </c>
      <c r="G22" s="124" t="s">
        <v>177</v>
      </c>
      <c r="I22" s="61">
        <f>SUM(J22:L22)</f>
        <v>0</v>
      </c>
      <c r="J22" s="71"/>
      <c r="K22" s="71"/>
      <c r="L22" s="71"/>
      <c r="M22" s="134">
        <f>SUM(N22:P22)</f>
        <v>0</v>
      </c>
      <c r="N22" s="135"/>
      <c r="O22" s="135"/>
      <c r="P22" s="135"/>
      <c r="R22" s="126"/>
    </row>
    <row r="23" spans="3:18" ht="6" hidden="1" customHeight="1">
      <c r="C23" s="62"/>
      <c r="D23" s="207"/>
      <c r="E23" s="128"/>
      <c r="F23" s="130"/>
      <c r="G23" s="153"/>
      <c r="I23" s="141"/>
      <c r="J23" s="141"/>
      <c r="K23" s="141"/>
      <c r="L23" s="141"/>
      <c r="M23" s="142"/>
      <c r="N23" s="142"/>
      <c r="O23" s="142"/>
      <c r="P23" s="142"/>
      <c r="R23" s="148"/>
    </row>
    <row r="24" spans="3:18" ht="6" hidden="1" customHeight="1">
      <c r="C24" s="62"/>
      <c r="D24" s="207"/>
      <c r="E24" s="128"/>
      <c r="F24" s="130"/>
      <c r="G24" s="153"/>
      <c r="I24" s="141"/>
      <c r="J24" s="141"/>
      <c r="K24" s="141"/>
      <c r="L24" s="141"/>
      <c r="M24" s="142"/>
      <c r="N24" s="142"/>
      <c r="O24" s="142"/>
      <c r="P24" s="142"/>
      <c r="R24" s="148"/>
    </row>
    <row r="25" spans="3:18" ht="6" hidden="1" customHeight="1">
      <c r="C25" s="62"/>
      <c r="D25" s="207"/>
      <c r="E25" s="128"/>
      <c r="F25" s="130"/>
      <c r="G25" s="153"/>
      <c r="I25" s="141"/>
      <c r="J25" s="141"/>
      <c r="K25" s="141"/>
      <c r="L25" s="141"/>
      <c r="M25" s="142"/>
      <c r="N25" s="142"/>
      <c r="O25" s="142"/>
      <c r="P25" s="142"/>
      <c r="R25" s="148"/>
    </row>
    <row r="26" spans="3:18" ht="15" customHeight="1">
      <c r="C26" s="62"/>
      <c r="D26" s="207"/>
      <c r="E26" s="128" t="s">
        <v>178</v>
      </c>
      <c r="F26" s="118" t="s">
        <v>179</v>
      </c>
      <c r="G26" s="124" t="s">
        <v>180</v>
      </c>
      <c r="I26" s="61">
        <f>SUM(J26:L26)</f>
        <v>6552.2511000000004</v>
      </c>
      <c r="J26" s="71"/>
      <c r="K26" s="71">
        <v>6552.2511000000004</v>
      </c>
      <c r="L26" s="71"/>
      <c r="M26" s="134">
        <f>SUM(N26:P26)</f>
        <v>33482068.640000001</v>
      </c>
      <c r="N26" s="135"/>
      <c r="O26" s="135">
        <v>33482068.640000001</v>
      </c>
      <c r="P26" s="135"/>
      <c r="R26" s="126"/>
    </row>
    <row r="27" spans="3:18" ht="27" customHeight="1">
      <c r="C27" s="62"/>
      <c r="D27" s="207"/>
      <c r="E27" s="128" t="s">
        <v>181</v>
      </c>
      <c r="F27" s="118" t="s">
        <v>182</v>
      </c>
      <c r="G27" s="124" t="s">
        <v>183</v>
      </c>
      <c r="I27" s="61">
        <f>SUM(J27:L27)</f>
        <v>0</v>
      </c>
      <c r="J27" s="71"/>
      <c r="K27" s="71"/>
      <c r="L27" s="71"/>
      <c r="M27" s="134">
        <f>SUM(N27:P27)</f>
        <v>0</v>
      </c>
      <c r="N27" s="135"/>
      <c r="O27" s="135"/>
      <c r="P27" s="135"/>
      <c r="R27" s="126"/>
    </row>
    <row r="28" spans="3:18" ht="6" hidden="1" customHeight="1">
      <c r="C28" s="62"/>
      <c r="D28" s="207"/>
      <c r="E28" s="128"/>
      <c r="F28" s="130"/>
      <c r="G28" s="153"/>
      <c r="I28" s="141"/>
      <c r="J28" s="141"/>
      <c r="K28" s="141"/>
      <c r="L28" s="141"/>
      <c r="M28" s="142"/>
      <c r="N28" s="142"/>
      <c r="O28" s="142"/>
      <c r="P28" s="142"/>
      <c r="R28" s="148"/>
    </row>
    <row r="29" spans="3:18" ht="15" customHeight="1">
      <c r="C29" s="62"/>
      <c r="D29" s="207"/>
      <c r="E29" s="128" t="s">
        <v>184</v>
      </c>
      <c r="F29" s="118" t="s">
        <v>185</v>
      </c>
      <c r="G29" s="124" t="s">
        <v>186</v>
      </c>
      <c r="I29" s="61">
        <f>SUM(J29:L29)</f>
        <v>0</v>
      </c>
      <c r="J29" s="71"/>
      <c r="K29" s="71"/>
      <c r="L29" s="71"/>
      <c r="M29" s="134">
        <f>SUM(N29:P29)</f>
        <v>0</v>
      </c>
      <c r="N29" s="135"/>
      <c r="O29" s="135"/>
      <c r="P29" s="135"/>
      <c r="R29" s="126"/>
    </row>
    <row r="30" spans="3:18" ht="15" customHeight="1">
      <c r="C30" s="62"/>
      <c r="D30" s="207"/>
      <c r="E30" s="128" t="s">
        <v>187</v>
      </c>
      <c r="F30" s="118" t="s">
        <v>188</v>
      </c>
      <c r="G30" s="124"/>
      <c r="I30" s="61">
        <f>SUM(J30:L30)</f>
        <v>0</v>
      </c>
      <c r="J30" s="61">
        <f>SUM(J16,J17,J22)</f>
        <v>0</v>
      </c>
      <c r="K30" s="61">
        <f>SUM(K16,K17,K22)</f>
        <v>0</v>
      </c>
      <c r="L30" s="61">
        <f>SUM(L16,L17,L22)</f>
        <v>0</v>
      </c>
      <c r="M30" s="134">
        <f>SUM(N30:P30)</f>
        <v>0</v>
      </c>
      <c r="N30" s="134">
        <f>SUM(N16,N17,N22)</f>
        <v>0</v>
      </c>
      <c r="O30" s="134">
        <f>SUM(O16,O17,O22)</f>
        <v>0</v>
      </c>
      <c r="P30" s="134">
        <f>SUM(P16,P17,P22)</f>
        <v>0</v>
      </c>
      <c r="R30" s="127"/>
    </row>
    <row r="31" spans="3:18" ht="15" customHeight="1">
      <c r="C31" s="62"/>
      <c r="D31" s="207"/>
      <c r="E31" s="128" t="s">
        <v>189</v>
      </c>
      <c r="F31" s="118" t="s">
        <v>190</v>
      </c>
      <c r="G31" s="124"/>
      <c r="I31" s="61">
        <f>SUM(J31:L31)</f>
        <v>6552.2511000000004</v>
      </c>
      <c r="J31" s="61">
        <f>SUM(J16,J17,J22,J26)</f>
        <v>0</v>
      </c>
      <c r="K31" s="61">
        <f>SUM(K16,K17,K22,K26)</f>
        <v>6552.2511000000004</v>
      </c>
      <c r="L31" s="61">
        <f>SUM(L16,L17,L22,L26)</f>
        <v>0</v>
      </c>
      <c r="M31" s="134">
        <f>SUM(N31:P31)</f>
        <v>33482068.640000001</v>
      </c>
      <c r="N31" s="134">
        <f>SUM(N16,N17,N22,N26)</f>
        <v>0</v>
      </c>
      <c r="O31" s="134">
        <f>SUM(O16,O17,O22,O26)</f>
        <v>33482068.640000001</v>
      </c>
      <c r="P31" s="134">
        <f>SUM(P16,P17,P22,P26)</f>
        <v>0</v>
      </c>
      <c r="R31" s="127"/>
    </row>
    <row r="32" spans="3:18" ht="15" customHeight="1">
      <c r="C32" s="62"/>
      <c r="D32" s="207"/>
      <c r="E32" s="128" t="s">
        <v>191</v>
      </c>
      <c r="F32" s="118" t="s">
        <v>192</v>
      </c>
      <c r="G32" s="124"/>
      <c r="I32" s="61">
        <f>SUM(J32:L32)</f>
        <v>6552.2511000000004</v>
      </c>
      <c r="J32" s="61">
        <f>SUM(J16,J17,J22,J26,J27,J29)</f>
        <v>0</v>
      </c>
      <c r="K32" s="61">
        <f>SUM(K16,K17,K22,K26,K27,K29)</f>
        <v>6552.2511000000004</v>
      </c>
      <c r="L32" s="61">
        <f>SUM(L16,L17,L22,L26,L27,L29)</f>
        <v>0</v>
      </c>
      <c r="M32" s="134">
        <f>SUM(N32:P32)</f>
        <v>33482068.640000001</v>
      </c>
      <c r="N32" s="134">
        <f>SUM(N16,N17,N22,N26,N27,N29)</f>
        <v>0</v>
      </c>
      <c r="O32" s="134">
        <f>SUM(O16,O17,O22,O26,O27,O29)</f>
        <v>33482068.640000001</v>
      </c>
      <c r="P32" s="134">
        <f>SUM(P16,P17,P22,P26,P27,P29)</f>
        <v>0</v>
      </c>
      <c r="R32" s="127"/>
    </row>
    <row r="33" spans="3:18" ht="15" customHeight="1">
      <c r="C33" s="62"/>
      <c r="D33" s="207"/>
      <c r="E33" s="140" t="s">
        <v>193</v>
      </c>
      <c r="F33" s="152" t="s">
        <v>194</v>
      </c>
      <c r="G33" s="133"/>
      <c r="I33" s="131"/>
      <c r="J33" s="120"/>
      <c r="K33" s="120"/>
      <c r="L33" s="120"/>
      <c r="M33" s="120"/>
      <c r="N33" s="120"/>
      <c r="O33" s="120"/>
      <c r="P33" s="133"/>
      <c r="R33" s="132"/>
    </row>
    <row r="34" spans="3:18" ht="15" customHeight="1">
      <c r="C34" s="62"/>
      <c r="D34" s="207"/>
      <c r="E34" s="128" t="s">
        <v>164</v>
      </c>
      <c r="F34" s="118" t="s">
        <v>165</v>
      </c>
      <c r="G34" s="124" t="s">
        <v>195</v>
      </c>
      <c r="I34" s="61">
        <f>SUM(J34:L34)</f>
        <v>0</v>
      </c>
      <c r="J34" s="71"/>
      <c r="K34" s="71"/>
      <c r="L34" s="71"/>
      <c r="M34" s="134">
        <f>SUM(N34:P34)</f>
        <v>0</v>
      </c>
      <c r="N34" s="135"/>
      <c r="O34" s="135"/>
      <c r="P34" s="135"/>
      <c r="R34" s="126"/>
    </row>
    <row r="35" spans="3:18" ht="15" customHeight="1">
      <c r="C35" s="62"/>
      <c r="D35" s="207"/>
      <c r="E35" s="128" t="s">
        <v>166</v>
      </c>
      <c r="F35" s="118" t="s">
        <v>167</v>
      </c>
      <c r="G35" s="124" t="s">
        <v>196</v>
      </c>
      <c r="I35" s="61">
        <f>SUM(J35:L35)</f>
        <v>0</v>
      </c>
      <c r="J35" s="61">
        <f>SUM(J38:J39)</f>
        <v>0</v>
      </c>
      <c r="K35" s="61">
        <f>SUM(K38:K39)</f>
        <v>0</v>
      </c>
      <c r="L35" s="61">
        <f>SUM(L38:L39)</f>
        <v>0</v>
      </c>
      <c r="M35" s="134">
        <f>SUM(N35:P35)</f>
        <v>0</v>
      </c>
      <c r="N35" s="134">
        <f>SUM(N38:N39)</f>
        <v>0</v>
      </c>
      <c r="O35" s="134">
        <f>SUM(O38:O39)</f>
        <v>0</v>
      </c>
      <c r="P35" s="134">
        <f>SUM(P38:P39)</f>
        <v>0</v>
      </c>
      <c r="R35" s="126"/>
    </row>
    <row r="36" spans="3:18" ht="6" hidden="1" customHeight="1">
      <c r="C36" s="62"/>
      <c r="D36" s="207"/>
      <c r="E36" s="128"/>
      <c r="F36" s="130"/>
      <c r="G36" s="153"/>
      <c r="I36" s="141"/>
      <c r="J36" s="141"/>
      <c r="K36" s="141"/>
      <c r="L36" s="141"/>
      <c r="M36" s="142"/>
      <c r="N36" s="142"/>
      <c r="O36" s="142"/>
      <c r="P36" s="142"/>
      <c r="R36" s="148"/>
    </row>
    <row r="37" spans="3:18" ht="6" hidden="1" customHeight="1">
      <c r="C37" s="62"/>
      <c r="D37" s="207"/>
      <c r="E37" s="128"/>
      <c r="F37" s="130"/>
      <c r="G37" s="153"/>
      <c r="I37" s="141"/>
      <c r="J37" s="141"/>
      <c r="K37" s="141"/>
      <c r="L37" s="141"/>
      <c r="M37" s="142"/>
      <c r="N37" s="142"/>
      <c r="O37" s="142"/>
      <c r="P37" s="142"/>
      <c r="R37" s="148"/>
    </row>
    <row r="38" spans="3:18" ht="15" customHeight="1">
      <c r="C38" s="62"/>
      <c r="D38" s="207"/>
      <c r="E38" s="128" t="s">
        <v>169</v>
      </c>
      <c r="F38" s="119" t="s">
        <v>170</v>
      </c>
      <c r="G38" s="124" t="s">
        <v>197</v>
      </c>
      <c r="I38" s="61">
        <f>SUM(J38:L38)</f>
        <v>0</v>
      </c>
      <c r="J38" s="71"/>
      <c r="K38" s="71"/>
      <c r="L38" s="71"/>
      <c r="M38" s="134">
        <f>SUM(N38:P38)</f>
        <v>0</v>
      </c>
      <c r="N38" s="135"/>
      <c r="O38" s="135"/>
      <c r="P38" s="135"/>
      <c r="R38" s="126"/>
    </row>
    <row r="39" spans="3:18" ht="15" customHeight="1">
      <c r="C39" s="62"/>
      <c r="D39" s="207"/>
      <c r="E39" s="128" t="s">
        <v>172</v>
      </c>
      <c r="F39" s="119" t="s">
        <v>173</v>
      </c>
      <c r="G39" s="124" t="s">
        <v>198</v>
      </c>
      <c r="I39" s="61">
        <f>SUM(J39:L39)</f>
        <v>0</v>
      </c>
      <c r="J39" s="71"/>
      <c r="K39" s="71"/>
      <c r="L39" s="71"/>
      <c r="M39" s="134">
        <f>SUM(N39:P39)</f>
        <v>0</v>
      </c>
      <c r="N39" s="135"/>
      <c r="O39" s="135"/>
      <c r="P39" s="135"/>
      <c r="R39" s="126"/>
    </row>
    <row r="40" spans="3:18" ht="15" customHeight="1">
      <c r="C40" s="62"/>
      <c r="D40" s="207"/>
      <c r="E40" s="128" t="s">
        <v>175</v>
      </c>
      <c r="F40" s="118" t="s">
        <v>176</v>
      </c>
      <c r="G40" s="124" t="s">
        <v>199</v>
      </c>
      <c r="I40" s="61">
        <f>SUM(J40:L40)</f>
        <v>0</v>
      </c>
      <c r="J40" s="71"/>
      <c r="K40" s="71"/>
      <c r="L40" s="71"/>
      <c r="M40" s="134">
        <f>SUM(N40:P40)</f>
        <v>0</v>
      </c>
      <c r="N40" s="135"/>
      <c r="O40" s="135"/>
      <c r="P40" s="135"/>
      <c r="R40" s="126"/>
    </row>
    <row r="41" spans="3:18" ht="6" hidden="1" customHeight="1">
      <c r="C41" s="62"/>
      <c r="D41" s="207"/>
      <c r="E41" s="128"/>
      <c r="F41" s="130"/>
      <c r="G41" s="153"/>
      <c r="I41" s="141"/>
      <c r="J41" s="141"/>
      <c r="K41" s="141"/>
      <c r="L41" s="141"/>
      <c r="M41" s="142"/>
      <c r="N41" s="142"/>
      <c r="O41" s="142"/>
      <c r="P41" s="142"/>
      <c r="R41" s="148"/>
    </row>
    <row r="42" spans="3:18" ht="6" hidden="1" customHeight="1">
      <c r="C42" s="62"/>
      <c r="D42" s="207"/>
      <c r="E42" s="128"/>
      <c r="F42" s="130"/>
      <c r="G42" s="153"/>
      <c r="I42" s="141"/>
      <c r="J42" s="141"/>
      <c r="K42" s="141"/>
      <c r="L42" s="141"/>
      <c r="M42" s="142"/>
      <c r="N42" s="142"/>
      <c r="O42" s="142"/>
      <c r="P42" s="142"/>
      <c r="R42" s="148"/>
    </row>
    <row r="43" spans="3:18" ht="6" hidden="1" customHeight="1">
      <c r="C43" s="62"/>
      <c r="D43" s="207"/>
      <c r="E43" s="128"/>
      <c r="F43" s="130"/>
      <c r="G43" s="153"/>
      <c r="I43" s="141"/>
      <c r="J43" s="141"/>
      <c r="K43" s="141"/>
      <c r="L43" s="141"/>
      <c r="M43" s="142"/>
      <c r="N43" s="142"/>
      <c r="O43" s="142"/>
      <c r="P43" s="142"/>
      <c r="R43" s="148"/>
    </row>
    <row r="44" spans="3:18" ht="15" customHeight="1">
      <c r="C44" s="62"/>
      <c r="D44" s="207"/>
      <c r="E44" s="128" t="s">
        <v>178</v>
      </c>
      <c r="F44" s="118" t="s">
        <v>179</v>
      </c>
      <c r="G44" s="124" t="s">
        <v>200</v>
      </c>
      <c r="I44" s="61">
        <f>SUM(J44:L44)</f>
        <v>0</v>
      </c>
      <c r="J44" s="71"/>
      <c r="K44" s="71"/>
      <c r="L44" s="71"/>
      <c r="M44" s="134">
        <f>SUM(N44:P44)</f>
        <v>0</v>
      </c>
      <c r="N44" s="135"/>
      <c r="O44" s="135"/>
      <c r="P44" s="135"/>
      <c r="R44" s="126"/>
    </row>
    <row r="45" spans="3:18" ht="27" customHeight="1">
      <c r="C45" s="62"/>
      <c r="D45" s="207"/>
      <c r="E45" s="128" t="s">
        <v>181</v>
      </c>
      <c r="F45" s="118" t="s">
        <v>182</v>
      </c>
      <c r="G45" s="124" t="s">
        <v>201</v>
      </c>
      <c r="I45" s="61">
        <f>SUM(J45:L45)</f>
        <v>0</v>
      </c>
      <c r="J45" s="71"/>
      <c r="K45" s="71"/>
      <c r="L45" s="71"/>
      <c r="M45" s="134">
        <f>SUM(N45:P45)</f>
        <v>0</v>
      </c>
      <c r="N45" s="135"/>
      <c r="O45" s="135"/>
      <c r="P45" s="135"/>
      <c r="R45" s="126"/>
    </row>
    <row r="46" spans="3:18" ht="6" hidden="1" customHeight="1">
      <c r="C46" s="62"/>
      <c r="D46" s="207"/>
      <c r="E46" s="128"/>
      <c r="F46" s="130"/>
      <c r="G46" s="153"/>
      <c r="I46" s="141"/>
      <c r="J46" s="141"/>
      <c r="K46" s="141"/>
      <c r="L46" s="141"/>
      <c r="M46" s="142"/>
      <c r="N46" s="142"/>
      <c r="O46" s="142"/>
      <c r="P46" s="142"/>
      <c r="R46" s="148"/>
    </row>
    <row r="47" spans="3:18" ht="15" customHeight="1">
      <c r="C47" s="62"/>
      <c r="D47" s="207"/>
      <c r="E47" s="128" t="s">
        <v>184</v>
      </c>
      <c r="F47" s="118" t="s">
        <v>185</v>
      </c>
      <c r="G47" s="124" t="s">
        <v>202</v>
      </c>
      <c r="I47" s="61">
        <f>SUM(J47:L47)</f>
        <v>0</v>
      </c>
      <c r="J47" s="71"/>
      <c r="K47" s="71"/>
      <c r="L47" s="71"/>
      <c r="M47" s="134">
        <f>SUM(N47:P47)</f>
        <v>0</v>
      </c>
      <c r="N47" s="135"/>
      <c r="O47" s="135"/>
      <c r="P47" s="135"/>
      <c r="R47" s="126"/>
    </row>
    <row r="48" spans="3:18" ht="15" customHeight="1">
      <c r="C48" s="62"/>
      <c r="D48" s="207"/>
      <c r="E48" s="128" t="s">
        <v>187</v>
      </c>
      <c r="F48" s="118" t="s">
        <v>188</v>
      </c>
      <c r="G48" s="124"/>
      <c r="I48" s="61">
        <f>SUM(J48:L48)</f>
        <v>0</v>
      </c>
      <c r="J48" s="61">
        <f>SUM(J34,J35,J40)</f>
        <v>0</v>
      </c>
      <c r="K48" s="61">
        <f>SUM(K34,K35,K40)</f>
        <v>0</v>
      </c>
      <c r="L48" s="61">
        <f>SUM(L34,L35,L40)</f>
        <v>0</v>
      </c>
      <c r="M48" s="134">
        <f>SUM(N48:P48)</f>
        <v>0</v>
      </c>
      <c r="N48" s="134">
        <f>SUM(N34,N35,N40)</f>
        <v>0</v>
      </c>
      <c r="O48" s="134">
        <f>SUM(O34,O35,O40)</f>
        <v>0</v>
      </c>
      <c r="P48" s="134">
        <f>SUM(P34,P35,P40)</f>
        <v>0</v>
      </c>
      <c r="R48" s="127"/>
    </row>
    <row r="49" spans="3:18" ht="15" customHeight="1">
      <c r="C49" s="62"/>
      <c r="D49" s="207"/>
      <c r="E49" s="128" t="s">
        <v>189</v>
      </c>
      <c r="F49" s="118" t="s">
        <v>190</v>
      </c>
      <c r="G49" s="124"/>
      <c r="I49" s="61">
        <f>SUM(J49:L49)</f>
        <v>0</v>
      </c>
      <c r="J49" s="61">
        <f>SUM(J34,J35,J40,J44)</f>
        <v>0</v>
      </c>
      <c r="K49" s="61">
        <f>SUM(K34,K35,K40,K44)</f>
        <v>0</v>
      </c>
      <c r="L49" s="61">
        <f>SUM(L34,L35,L40,L44)</f>
        <v>0</v>
      </c>
      <c r="M49" s="134">
        <f>SUM(N49:P49)</f>
        <v>0</v>
      </c>
      <c r="N49" s="134">
        <f>SUM(N34,N35,N40,N44)</f>
        <v>0</v>
      </c>
      <c r="O49" s="134">
        <f>SUM(O34,O35,O40,O44)</f>
        <v>0</v>
      </c>
      <c r="P49" s="134">
        <f>SUM(P34,P35,P40,P44)</f>
        <v>0</v>
      </c>
      <c r="R49" s="127"/>
    </row>
    <row r="50" spans="3:18" ht="15" customHeight="1">
      <c r="C50" s="62"/>
      <c r="D50" s="207"/>
      <c r="E50" s="128" t="s">
        <v>191</v>
      </c>
      <c r="F50" s="118" t="s">
        <v>192</v>
      </c>
      <c r="G50" s="124"/>
      <c r="I50" s="61">
        <f>SUM(J50:L50)</f>
        <v>0</v>
      </c>
      <c r="J50" s="61">
        <f>SUM(J34,J35,J40,J44,J45,J47)</f>
        <v>0</v>
      </c>
      <c r="K50" s="61">
        <f>SUM(K34,K35,K40,K44,K45,K47)</f>
        <v>0</v>
      </c>
      <c r="L50" s="61">
        <f>SUM(L34,L35,L40,L44,L45,L47)</f>
        <v>0</v>
      </c>
      <c r="M50" s="134">
        <f>SUM(N50:P50)</f>
        <v>0</v>
      </c>
      <c r="N50" s="134">
        <f>SUM(N34,N35,N40,N44,N45,N47)</f>
        <v>0</v>
      </c>
      <c r="O50" s="134">
        <f>SUM(O34,O35,O40,O44,O45,O47)</f>
        <v>0</v>
      </c>
      <c r="P50" s="134">
        <f>SUM(P34,P35,P40,P44,P45,P47)</f>
        <v>0</v>
      </c>
      <c r="R50" s="127"/>
    </row>
    <row r="51" spans="3:18" ht="15" customHeight="1">
      <c r="C51" s="62"/>
      <c r="D51" s="208"/>
      <c r="E51" s="117" t="s">
        <v>203</v>
      </c>
      <c r="F51" s="72" t="s">
        <v>204</v>
      </c>
      <c r="G51" s="124" t="s">
        <v>205</v>
      </c>
      <c r="I51" s="61">
        <f>SUM(J51:L51)</f>
        <v>6552.2511000000004</v>
      </c>
      <c r="J51" s="61">
        <f>SUM(J32,J50)</f>
        <v>0</v>
      </c>
      <c r="K51" s="61">
        <f>SUM(K32,K50)</f>
        <v>6552.2511000000004</v>
      </c>
      <c r="L51" s="61">
        <f>SUM(L32,L50)</f>
        <v>0</v>
      </c>
      <c r="M51" s="134">
        <f>SUM(N51:P51)</f>
        <v>33482068.640000001</v>
      </c>
      <c r="N51" s="134">
        <f>SUM(N32,N50)</f>
        <v>0</v>
      </c>
      <c r="O51" s="134">
        <f>SUM(O32,O50)</f>
        <v>33482068.640000001</v>
      </c>
      <c r="P51" s="134">
        <f>SUM(P32,P50)</f>
        <v>0</v>
      </c>
      <c r="R51" s="150"/>
    </row>
    <row r="52" spans="3:18" ht="6" hidden="1" customHeight="1">
      <c r="C52" s="62"/>
      <c r="D52" s="129"/>
      <c r="E52" s="128"/>
      <c r="F52" s="130"/>
      <c r="G52" s="153"/>
      <c r="I52" s="141"/>
      <c r="J52" s="141"/>
      <c r="K52" s="141"/>
      <c r="L52" s="141"/>
      <c r="M52" s="142"/>
      <c r="N52" s="142"/>
      <c r="O52" s="142"/>
      <c r="P52" s="142"/>
      <c r="R52" s="148"/>
    </row>
    <row r="53" spans="3:18" ht="15" customHeight="1">
      <c r="C53" s="62"/>
      <c r="D53" s="209" t="s">
        <v>206</v>
      </c>
      <c r="E53" s="140" t="s">
        <v>162</v>
      </c>
      <c r="F53" s="152" t="s">
        <v>163</v>
      </c>
      <c r="G53" s="133"/>
      <c r="I53" s="131"/>
      <c r="J53" s="120"/>
      <c r="K53" s="120"/>
      <c r="L53" s="120"/>
      <c r="M53" s="120"/>
      <c r="N53" s="120"/>
      <c r="O53" s="120"/>
      <c r="P53" s="133"/>
      <c r="R53" s="132"/>
    </row>
    <row r="54" spans="3:18" ht="15" customHeight="1">
      <c r="C54" s="62"/>
      <c r="D54" s="210"/>
      <c r="E54" s="128" t="s">
        <v>164</v>
      </c>
      <c r="F54" s="118" t="s">
        <v>165</v>
      </c>
      <c r="G54" s="124" t="s">
        <v>207</v>
      </c>
      <c r="I54" s="61">
        <f>SUM(J54:L54)</f>
        <v>0</v>
      </c>
      <c r="J54" s="71"/>
      <c r="K54" s="71"/>
      <c r="L54" s="71"/>
      <c r="M54" s="134">
        <f>SUM(N54:P54)</f>
        <v>0</v>
      </c>
      <c r="N54" s="135"/>
      <c r="O54" s="135"/>
      <c r="P54" s="135"/>
      <c r="R54" s="126"/>
    </row>
    <row r="55" spans="3:18" ht="15" customHeight="1">
      <c r="C55" s="62"/>
      <c r="D55" s="210"/>
      <c r="E55" s="128" t="s">
        <v>166</v>
      </c>
      <c r="F55" s="118" t="s">
        <v>167</v>
      </c>
      <c r="G55" s="124" t="s">
        <v>208</v>
      </c>
      <c r="I55" s="61">
        <f>SUM(J55:L55)</f>
        <v>0</v>
      </c>
      <c r="J55" s="61">
        <f>SUM(J58:J59)</f>
        <v>0</v>
      </c>
      <c r="K55" s="61">
        <f>SUM(K58:K59)</f>
        <v>0</v>
      </c>
      <c r="L55" s="61">
        <f>SUM(L58:L59)</f>
        <v>0</v>
      </c>
      <c r="M55" s="134">
        <f>SUM(N55:P55)</f>
        <v>0</v>
      </c>
      <c r="N55" s="134">
        <f>SUM(N58:N59)</f>
        <v>0</v>
      </c>
      <c r="O55" s="134">
        <f>SUM(O58:O59)</f>
        <v>0</v>
      </c>
      <c r="P55" s="134">
        <f>SUM(P58:P59)</f>
        <v>0</v>
      </c>
      <c r="R55" s="126"/>
    </row>
    <row r="56" spans="3:18" ht="6" hidden="1" customHeight="1">
      <c r="C56" s="62"/>
      <c r="D56" s="210"/>
      <c r="E56" s="128"/>
      <c r="F56" s="130"/>
      <c r="G56" s="153"/>
      <c r="I56" s="141"/>
      <c r="J56" s="141"/>
      <c r="K56" s="141"/>
      <c r="L56" s="141"/>
      <c r="M56" s="142"/>
      <c r="N56" s="142"/>
      <c r="O56" s="142"/>
      <c r="P56" s="142"/>
      <c r="R56" s="148"/>
    </row>
    <row r="57" spans="3:18" ht="6" hidden="1" customHeight="1">
      <c r="C57" s="62"/>
      <c r="D57" s="210"/>
      <c r="E57" s="128"/>
      <c r="F57" s="130"/>
      <c r="G57" s="153"/>
      <c r="I57" s="141"/>
      <c r="J57" s="141"/>
      <c r="K57" s="141"/>
      <c r="L57" s="141"/>
      <c r="M57" s="142"/>
      <c r="N57" s="142"/>
      <c r="O57" s="142"/>
      <c r="P57" s="142"/>
      <c r="R57" s="148"/>
    </row>
    <row r="58" spans="3:18" ht="15" customHeight="1">
      <c r="C58" s="62"/>
      <c r="D58" s="210"/>
      <c r="E58" s="128" t="s">
        <v>169</v>
      </c>
      <c r="F58" s="119" t="s">
        <v>170</v>
      </c>
      <c r="G58" s="124" t="s">
        <v>209</v>
      </c>
      <c r="I58" s="61">
        <f>SUM(J58:L58)</f>
        <v>0</v>
      </c>
      <c r="J58" s="71"/>
      <c r="K58" s="71"/>
      <c r="L58" s="71"/>
      <c r="M58" s="134">
        <f>SUM(N58:P58)</f>
        <v>0</v>
      </c>
      <c r="N58" s="135"/>
      <c r="O58" s="135"/>
      <c r="P58" s="135"/>
      <c r="R58" s="126"/>
    </row>
    <row r="59" spans="3:18" ht="15" customHeight="1">
      <c r="C59" s="62"/>
      <c r="D59" s="210"/>
      <c r="E59" s="128" t="s">
        <v>172</v>
      </c>
      <c r="F59" s="119" t="s">
        <v>173</v>
      </c>
      <c r="G59" s="124" t="s">
        <v>210</v>
      </c>
      <c r="I59" s="61">
        <f>SUM(J59:L59)</f>
        <v>0</v>
      </c>
      <c r="J59" s="71"/>
      <c r="K59" s="71"/>
      <c r="L59" s="71"/>
      <c r="M59" s="134">
        <f>SUM(N59:P59)</f>
        <v>0</v>
      </c>
      <c r="N59" s="135"/>
      <c r="O59" s="135"/>
      <c r="P59" s="135"/>
      <c r="R59" s="126"/>
    </row>
    <row r="60" spans="3:18" ht="15" customHeight="1">
      <c r="C60" s="62"/>
      <c r="D60" s="210"/>
      <c r="E60" s="128" t="s">
        <v>175</v>
      </c>
      <c r="F60" s="118" t="s">
        <v>176</v>
      </c>
      <c r="G60" s="124" t="s">
        <v>211</v>
      </c>
      <c r="I60" s="61">
        <f>SUM(J60:L60)</f>
        <v>0</v>
      </c>
      <c r="J60" s="71"/>
      <c r="K60" s="71"/>
      <c r="L60" s="71"/>
      <c r="M60" s="134">
        <f>SUM(N60:P60)</f>
        <v>0</v>
      </c>
      <c r="N60" s="135"/>
      <c r="O60" s="135"/>
      <c r="P60" s="135"/>
      <c r="R60" s="126"/>
    </row>
    <row r="61" spans="3:18" ht="6" hidden="1" customHeight="1">
      <c r="C61" s="62"/>
      <c r="D61" s="210"/>
      <c r="E61" s="128"/>
      <c r="F61" s="130"/>
      <c r="G61" s="153"/>
      <c r="I61" s="141"/>
      <c r="J61" s="141"/>
      <c r="K61" s="141"/>
      <c r="L61" s="141"/>
      <c r="M61" s="142"/>
      <c r="N61" s="142"/>
      <c r="O61" s="142"/>
      <c r="P61" s="142"/>
      <c r="R61" s="148"/>
    </row>
    <row r="62" spans="3:18" ht="6" hidden="1" customHeight="1">
      <c r="C62" s="62"/>
      <c r="D62" s="210"/>
      <c r="E62" s="128"/>
      <c r="F62" s="130"/>
      <c r="G62" s="153"/>
      <c r="I62" s="141"/>
      <c r="J62" s="141"/>
      <c r="K62" s="141"/>
      <c r="L62" s="141"/>
      <c r="M62" s="142"/>
      <c r="N62" s="142"/>
      <c r="O62" s="142"/>
      <c r="P62" s="142"/>
      <c r="R62" s="148"/>
    </row>
    <row r="63" spans="3:18" ht="6" hidden="1" customHeight="1">
      <c r="C63" s="62"/>
      <c r="D63" s="210"/>
      <c r="E63" s="128"/>
      <c r="F63" s="130"/>
      <c r="G63" s="153"/>
      <c r="I63" s="141"/>
      <c r="J63" s="141"/>
      <c r="K63" s="141"/>
      <c r="L63" s="141"/>
      <c r="M63" s="142"/>
      <c r="N63" s="142"/>
      <c r="O63" s="142"/>
      <c r="P63" s="142"/>
      <c r="R63" s="148"/>
    </row>
    <row r="64" spans="3:18" ht="15" customHeight="1">
      <c r="C64" s="62"/>
      <c r="D64" s="210"/>
      <c r="E64" s="128" t="s">
        <v>178</v>
      </c>
      <c r="F64" s="118" t="s">
        <v>179</v>
      </c>
      <c r="G64" s="151" t="s">
        <v>212</v>
      </c>
      <c r="I64" s="61">
        <f>SUM(J64:L64)</f>
        <v>0</v>
      </c>
      <c r="J64" s="71"/>
      <c r="K64" s="71"/>
      <c r="L64" s="71"/>
      <c r="M64" s="134">
        <f>SUM(N64:P64)</f>
        <v>0</v>
      </c>
      <c r="N64" s="135"/>
      <c r="O64" s="135"/>
      <c r="P64" s="135"/>
      <c r="R64" s="126"/>
    </row>
    <row r="65" spans="3:18" ht="27" customHeight="1">
      <c r="C65" s="62"/>
      <c r="D65" s="210"/>
      <c r="E65" s="128" t="s">
        <v>181</v>
      </c>
      <c r="F65" s="118" t="s">
        <v>182</v>
      </c>
      <c r="G65" s="124" t="s">
        <v>213</v>
      </c>
      <c r="I65" s="61">
        <f>SUM(J65:L65)</f>
        <v>0</v>
      </c>
      <c r="J65" s="71"/>
      <c r="K65" s="71"/>
      <c r="L65" s="71"/>
      <c r="M65" s="134">
        <f>SUM(N65:P65)</f>
        <v>0</v>
      </c>
      <c r="N65" s="135"/>
      <c r="O65" s="135"/>
      <c r="P65" s="135"/>
      <c r="R65" s="126"/>
    </row>
    <row r="66" spans="3:18" ht="6" hidden="1" customHeight="1">
      <c r="C66" s="62"/>
      <c r="D66" s="210"/>
      <c r="E66" s="128"/>
      <c r="F66" s="130"/>
      <c r="G66" s="153"/>
      <c r="I66" s="141"/>
      <c r="J66" s="141"/>
      <c r="K66" s="141"/>
      <c r="L66" s="141"/>
      <c r="M66" s="142"/>
      <c r="N66" s="142"/>
      <c r="O66" s="142"/>
      <c r="P66" s="142"/>
      <c r="R66" s="148"/>
    </row>
    <row r="67" spans="3:18" ht="15" customHeight="1">
      <c r="C67" s="62"/>
      <c r="D67" s="210"/>
      <c r="E67" s="128" t="s">
        <v>184</v>
      </c>
      <c r="F67" s="118" t="s">
        <v>185</v>
      </c>
      <c r="G67" s="124" t="s">
        <v>214</v>
      </c>
      <c r="I67" s="61">
        <f>SUM(J67:L67)</f>
        <v>0</v>
      </c>
      <c r="J67" s="71"/>
      <c r="K67" s="71"/>
      <c r="L67" s="71"/>
      <c r="M67" s="134">
        <f>SUM(N67:P67)</f>
        <v>0</v>
      </c>
      <c r="N67" s="135"/>
      <c r="O67" s="135"/>
      <c r="P67" s="135"/>
      <c r="R67" s="126"/>
    </row>
    <row r="68" spans="3:18" ht="15" customHeight="1">
      <c r="C68" s="62"/>
      <c r="D68" s="210"/>
      <c r="E68" s="128" t="s">
        <v>187</v>
      </c>
      <c r="F68" s="118" t="s">
        <v>188</v>
      </c>
      <c r="G68" s="124"/>
      <c r="I68" s="61">
        <f>SUM(J68:L68)</f>
        <v>0</v>
      </c>
      <c r="J68" s="61">
        <f>SUM(J54,J55,J60)</f>
        <v>0</v>
      </c>
      <c r="K68" s="61">
        <f>SUM(K54,K55,K60)</f>
        <v>0</v>
      </c>
      <c r="L68" s="61">
        <f>SUM(L54,L55,L60)</f>
        <v>0</v>
      </c>
      <c r="M68" s="134">
        <f>SUM(N68:P68)</f>
        <v>0</v>
      </c>
      <c r="N68" s="134">
        <f>SUM(N54,N55,N60)</f>
        <v>0</v>
      </c>
      <c r="O68" s="134">
        <f>SUM(O54,O55,O60)</f>
        <v>0</v>
      </c>
      <c r="P68" s="134">
        <f>SUM(P54,P55,P60)</f>
        <v>0</v>
      </c>
      <c r="R68" s="127"/>
    </row>
    <row r="69" spans="3:18" ht="15" customHeight="1">
      <c r="C69" s="62"/>
      <c r="D69" s="210"/>
      <c r="E69" s="128" t="s">
        <v>189</v>
      </c>
      <c r="F69" s="118" t="s">
        <v>190</v>
      </c>
      <c r="G69" s="124"/>
      <c r="I69" s="61">
        <f>SUM(J69:L69)</f>
        <v>0</v>
      </c>
      <c r="J69" s="61">
        <f>SUM(J54,J55,J60,J64)</f>
        <v>0</v>
      </c>
      <c r="K69" s="61">
        <f>SUM(K54,K55,K60,K64)</f>
        <v>0</v>
      </c>
      <c r="L69" s="61">
        <f>SUM(L54,L55,L60,L64)</f>
        <v>0</v>
      </c>
      <c r="M69" s="134">
        <f>SUM(N69:P69)</f>
        <v>0</v>
      </c>
      <c r="N69" s="134">
        <f>SUM(N54,N55,N60,N64)</f>
        <v>0</v>
      </c>
      <c r="O69" s="134">
        <f>SUM(O54,O55,O60,O64)</f>
        <v>0</v>
      </c>
      <c r="P69" s="134">
        <f>SUM(P54,P55,P60,P64)</f>
        <v>0</v>
      </c>
      <c r="R69" s="127"/>
    </row>
    <row r="70" spans="3:18" ht="15" customHeight="1">
      <c r="C70" s="62"/>
      <c r="D70" s="210"/>
      <c r="E70" s="128" t="s">
        <v>191</v>
      </c>
      <c r="F70" s="118" t="s">
        <v>192</v>
      </c>
      <c r="G70" s="124"/>
      <c r="I70" s="61">
        <f>SUM(J70:L70)</f>
        <v>0</v>
      </c>
      <c r="J70" s="61">
        <f>SUM(J54,J55,J60,J64,J65,J67)</f>
        <v>0</v>
      </c>
      <c r="K70" s="61">
        <f>SUM(K54,K55,K60,K64,K65,K67)</f>
        <v>0</v>
      </c>
      <c r="L70" s="61">
        <f>SUM(L54,L55,L60,L64,L65,L67)</f>
        <v>0</v>
      </c>
      <c r="M70" s="134">
        <f>SUM(N70:P70)</f>
        <v>0</v>
      </c>
      <c r="N70" s="134">
        <f>SUM(N54,N55,N60,N64,N65,N67)</f>
        <v>0</v>
      </c>
      <c r="O70" s="134">
        <f>SUM(O54,O55,O60,O64,O65,O67)</f>
        <v>0</v>
      </c>
      <c r="P70" s="134">
        <f>SUM(P54,P55,P60,P64,P65,P67)</f>
        <v>0</v>
      </c>
      <c r="R70" s="127"/>
    </row>
    <row r="71" spans="3:18" ht="15" customHeight="1">
      <c r="C71" s="62"/>
      <c r="D71" s="210"/>
      <c r="E71" s="140" t="s">
        <v>193</v>
      </c>
      <c r="F71" s="152" t="s">
        <v>194</v>
      </c>
      <c r="G71" s="133"/>
      <c r="I71" s="131"/>
      <c r="J71" s="120"/>
      <c r="K71" s="120"/>
      <c r="L71" s="120"/>
      <c r="M71" s="120"/>
      <c r="N71" s="120"/>
      <c r="O71" s="120"/>
      <c r="P71" s="133"/>
      <c r="R71" s="132"/>
    </row>
    <row r="72" spans="3:18" ht="15" customHeight="1">
      <c r="C72" s="62"/>
      <c r="D72" s="210"/>
      <c r="E72" s="128" t="s">
        <v>164</v>
      </c>
      <c r="F72" s="118" t="s">
        <v>165</v>
      </c>
      <c r="G72" s="124" t="s">
        <v>215</v>
      </c>
      <c r="I72" s="61">
        <f>SUM(J72:L72)</f>
        <v>0</v>
      </c>
      <c r="J72" s="71"/>
      <c r="K72" s="71"/>
      <c r="L72" s="71"/>
      <c r="M72" s="134">
        <f>SUM(N72:P72)</f>
        <v>0</v>
      </c>
      <c r="N72" s="135"/>
      <c r="O72" s="135"/>
      <c r="P72" s="135"/>
      <c r="R72" s="126"/>
    </row>
    <row r="73" spans="3:18" ht="15" customHeight="1">
      <c r="C73" s="62"/>
      <c r="D73" s="210"/>
      <c r="E73" s="128" t="s">
        <v>166</v>
      </c>
      <c r="F73" s="118" t="s">
        <v>167</v>
      </c>
      <c r="G73" s="124" t="s">
        <v>216</v>
      </c>
      <c r="I73" s="61">
        <f>SUM(J73:L73)</f>
        <v>0</v>
      </c>
      <c r="J73" s="61">
        <f>SUM(J76:J77)</f>
        <v>0</v>
      </c>
      <c r="K73" s="61">
        <f>SUM(K76:K77)</f>
        <v>0</v>
      </c>
      <c r="L73" s="61">
        <f>SUM(L76:L77)</f>
        <v>0</v>
      </c>
      <c r="M73" s="134">
        <f>SUM(N73:P73)</f>
        <v>0</v>
      </c>
      <c r="N73" s="134">
        <f>SUM(N76:N77)</f>
        <v>0</v>
      </c>
      <c r="O73" s="134">
        <f>SUM(O76:O77)</f>
        <v>0</v>
      </c>
      <c r="P73" s="134">
        <f>SUM(P76:P77)</f>
        <v>0</v>
      </c>
      <c r="R73" s="126"/>
    </row>
    <row r="74" spans="3:18" ht="6" hidden="1" customHeight="1">
      <c r="C74" s="62"/>
      <c r="D74" s="210"/>
      <c r="E74" s="128"/>
      <c r="F74" s="130"/>
      <c r="G74" s="153"/>
      <c r="I74" s="141"/>
      <c r="J74" s="141"/>
      <c r="K74" s="141"/>
      <c r="L74" s="141"/>
      <c r="M74" s="142"/>
      <c r="N74" s="142"/>
      <c r="O74" s="142"/>
      <c r="P74" s="142"/>
      <c r="R74" s="148"/>
    </row>
    <row r="75" spans="3:18" ht="6" hidden="1" customHeight="1">
      <c r="C75" s="62"/>
      <c r="D75" s="210"/>
      <c r="E75" s="128"/>
      <c r="F75" s="130"/>
      <c r="G75" s="153"/>
      <c r="I75" s="141"/>
      <c r="J75" s="141"/>
      <c r="K75" s="141"/>
      <c r="L75" s="141"/>
      <c r="M75" s="142"/>
      <c r="N75" s="142"/>
      <c r="O75" s="142"/>
      <c r="P75" s="142"/>
      <c r="R75" s="148"/>
    </row>
    <row r="76" spans="3:18" ht="15" customHeight="1">
      <c r="C76" s="62"/>
      <c r="D76" s="210"/>
      <c r="E76" s="128" t="s">
        <v>169</v>
      </c>
      <c r="F76" s="119" t="s">
        <v>170</v>
      </c>
      <c r="G76" s="124" t="s">
        <v>217</v>
      </c>
      <c r="I76" s="61">
        <f>SUM(J76:L76)</f>
        <v>0</v>
      </c>
      <c r="J76" s="71"/>
      <c r="K76" s="71"/>
      <c r="L76" s="71"/>
      <c r="M76" s="134">
        <f>SUM(N76:P76)</f>
        <v>0</v>
      </c>
      <c r="N76" s="135"/>
      <c r="O76" s="135"/>
      <c r="P76" s="135"/>
      <c r="R76" s="126"/>
    </row>
    <row r="77" spans="3:18" ht="15" customHeight="1">
      <c r="C77" s="62"/>
      <c r="D77" s="210"/>
      <c r="E77" s="128" t="s">
        <v>172</v>
      </c>
      <c r="F77" s="119" t="s">
        <v>173</v>
      </c>
      <c r="G77" s="124" t="s">
        <v>218</v>
      </c>
      <c r="I77" s="61">
        <f>SUM(J77:L77)</f>
        <v>0</v>
      </c>
      <c r="J77" s="71"/>
      <c r="K77" s="71"/>
      <c r="L77" s="71"/>
      <c r="M77" s="134">
        <f>SUM(N77:P77)</f>
        <v>0</v>
      </c>
      <c r="N77" s="135"/>
      <c r="O77" s="135"/>
      <c r="P77" s="135"/>
      <c r="R77" s="126"/>
    </row>
    <row r="78" spans="3:18" ht="15" customHeight="1">
      <c r="C78" s="62"/>
      <c r="D78" s="210"/>
      <c r="E78" s="128" t="s">
        <v>175</v>
      </c>
      <c r="F78" s="118" t="s">
        <v>176</v>
      </c>
      <c r="G78" s="124" t="s">
        <v>219</v>
      </c>
      <c r="I78" s="61">
        <f>SUM(J78:L78)</f>
        <v>0</v>
      </c>
      <c r="J78" s="71"/>
      <c r="K78" s="71"/>
      <c r="L78" s="71"/>
      <c r="M78" s="134">
        <f>SUM(N78:P78)</f>
        <v>0</v>
      </c>
      <c r="N78" s="135"/>
      <c r="O78" s="135"/>
      <c r="P78" s="135"/>
      <c r="R78" s="126"/>
    </row>
    <row r="79" spans="3:18" ht="6" hidden="1" customHeight="1">
      <c r="C79" s="62"/>
      <c r="D79" s="210"/>
      <c r="E79" s="128"/>
      <c r="F79" s="130"/>
      <c r="G79" s="153"/>
      <c r="I79" s="141"/>
      <c r="J79" s="141"/>
      <c r="K79" s="141"/>
      <c r="L79" s="141"/>
      <c r="M79" s="142"/>
      <c r="N79" s="142"/>
      <c r="O79" s="142"/>
      <c r="P79" s="142"/>
      <c r="R79" s="148"/>
    </row>
    <row r="80" spans="3:18" ht="6" hidden="1" customHeight="1">
      <c r="C80" s="62"/>
      <c r="D80" s="210"/>
      <c r="E80" s="128"/>
      <c r="F80" s="130"/>
      <c r="G80" s="153"/>
      <c r="I80" s="141"/>
      <c r="J80" s="141"/>
      <c r="K80" s="141"/>
      <c r="L80" s="141"/>
      <c r="M80" s="142"/>
      <c r="N80" s="142"/>
      <c r="O80" s="142"/>
      <c r="P80" s="142"/>
      <c r="R80" s="148"/>
    </row>
    <row r="81" spans="3:18" ht="6" hidden="1" customHeight="1">
      <c r="C81" s="62"/>
      <c r="D81" s="210"/>
      <c r="E81" s="128"/>
      <c r="F81" s="130"/>
      <c r="G81" s="153"/>
      <c r="I81" s="141"/>
      <c r="J81" s="141"/>
      <c r="K81" s="141"/>
      <c r="L81" s="141"/>
      <c r="M81" s="142"/>
      <c r="N81" s="142"/>
      <c r="O81" s="142"/>
      <c r="P81" s="142"/>
      <c r="R81" s="148"/>
    </row>
    <row r="82" spans="3:18" ht="15" customHeight="1">
      <c r="C82" s="62"/>
      <c r="D82" s="210"/>
      <c r="E82" s="128" t="s">
        <v>178</v>
      </c>
      <c r="F82" s="118" t="s">
        <v>179</v>
      </c>
      <c r="G82" s="124" t="s">
        <v>220</v>
      </c>
      <c r="I82" s="61">
        <f>SUM(J82:L82)</f>
        <v>0</v>
      </c>
      <c r="J82" s="71"/>
      <c r="K82" s="71"/>
      <c r="L82" s="71"/>
      <c r="M82" s="134">
        <f>SUM(N82:P82)</f>
        <v>0</v>
      </c>
      <c r="N82" s="135"/>
      <c r="O82" s="135"/>
      <c r="P82" s="135"/>
      <c r="R82" s="126"/>
    </row>
    <row r="83" spans="3:18" ht="27" customHeight="1">
      <c r="C83" s="62"/>
      <c r="D83" s="210"/>
      <c r="E83" s="128" t="s">
        <v>181</v>
      </c>
      <c r="F83" s="118" t="s">
        <v>182</v>
      </c>
      <c r="G83" s="124" t="s">
        <v>221</v>
      </c>
      <c r="I83" s="61">
        <f>SUM(J83:L83)</f>
        <v>0</v>
      </c>
      <c r="J83" s="71"/>
      <c r="K83" s="71"/>
      <c r="L83" s="71"/>
      <c r="M83" s="134">
        <f>SUM(N83:P83)</f>
        <v>0</v>
      </c>
      <c r="N83" s="135"/>
      <c r="O83" s="135"/>
      <c r="P83" s="135"/>
      <c r="R83" s="126"/>
    </row>
    <row r="84" spans="3:18" ht="6" hidden="1" customHeight="1">
      <c r="C84" s="62"/>
      <c r="D84" s="210"/>
      <c r="E84" s="128"/>
      <c r="F84" s="130"/>
      <c r="G84" s="153"/>
      <c r="I84" s="141"/>
      <c r="J84" s="141"/>
      <c r="K84" s="141"/>
      <c r="L84" s="141"/>
      <c r="M84" s="142"/>
      <c r="N84" s="142"/>
      <c r="O84" s="142"/>
      <c r="P84" s="142"/>
      <c r="R84" s="148"/>
    </row>
    <row r="85" spans="3:18" ht="15" customHeight="1">
      <c r="C85" s="62"/>
      <c r="D85" s="210"/>
      <c r="E85" s="128" t="s">
        <v>184</v>
      </c>
      <c r="F85" s="118" t="s">
        <v>185</v>
      </c>
      <c r="G85" s="124" t="s">
        <v>222</v>
      </c>
      <c r="I85" s="61">
        <f>SUM(J85:L85)</f>
        <v>0</v>
      </c>
      <c r="J85" s="71"/>
      <c r="K85" s="71"/>
      <c r="L85" s="71"/>
      <c r="M85" s="134">
        <f>SUM(N85:P85)</f>
        <v>0</v>
      </c>
      <c r="N85" s="135"/>
      <c r="O85" s="135"/>
      <c r="P85" s="135"/>
      <c r="R85" s="126"/>
    </row>
    <row r="86" spans="3:18" ht="15" customHeight="1">
      <c r="C86" s="62"/>
      <c r="D86" s="210"/>
      <c r="E86" s="128" t="s">
        <v>187</v>
      </c>
      <c r="F86" s="118" t="s">
        <v>188</v>
      </c>
      <c r="G86" s="124"/>
      <c r="I86" s="61">
        <f>SUM(J86:L86)</f>
        <v>0</v>
      </c>
      <c r="J86" s="61">
        <f>SUM(J72,J73,J78)</f>
        <v>0</v>
      </c>
      <c r="K86" s="61">
        <f>SUM(K72,K73,K78)</f>
        <v>0</v>
      </c>
      <c r="L86" s="61">
        <f>SUM(L72,L73,L78)</f>
        <v>0</v>
      </c>
      <c r="M86" s="134">
        <f>SUM(N86:P86)</f>
        <v>0</v>
      </c>
      <c r="N86" s="134">
        <f>SUM(N72,N73,N78)</f>
        <v>0</v>
      </c>
      <c r="O86" s="134">
        <f>SUM(O72,O73,O78)</f>
        <v>0</v>
      </c>
      <c r="P86" s="134">
        <f>SUM(P72,P73,P78)</f>
        <v>0</v>
      </c>
      <c r="R86" s="127"/>
    </row>
    <row r="87" spans="3:18" ht="15" customHeight="1">
      <c r="C87" s="62"/>
      <c r="D87" s="210"/>
      <c r="E87" s="128" t="s">
        <v>189</v>
      </c>
      <c r="F87" s="118" t="s">
        <v>190</v>
      </c>
      <c r="G87" s="124"/>
      <c r="I87" s="61">
        <f>SUM(J87:L87)</f>
        <v>0</v>
      </c>
      <c r="J87" s="61">
        <f>SUM(J72,J73,J78,J82)</f>
        <v>0</v>
      </c>
      <c r="K87" s="61">
        <f>SUM(K72,K73,K78,K82)</f>
        <v>0</v>
      </c>
      <c r="L87" s="61">
        <f>SUM(L72,L73,L78,L82)</f>
        <v>0</v>
      </c>
      <c r="M87" s="134">
        <f>SUM(N87:P87)</f>
        <v>0</v>
      </c>
      <c r="N87" s="134">
        <f>SUM(N72,N73,N78,N82)</f>
        <v>0</v>
      </c>
      <c r="O87" s="134">
        <f>SUM(O72,O73,O78,O82)</f>
        <v>0</v>
      </c>
      <c r="P87" s="134">
        <f>SUM(P72,P73,P78,P82)</f>
        <v>0</v>
      </c>
      <c r="R87" s="150"/>
    </row>
    <row r="88" spans="3:18" ht="15" customHeight="1">
      <c r="C88" s="62"/>
      <c r="D88" s="210"/>
      <c r="E88" s="144" t="s">
        <v>191</v>
      </c>
      <c r="F88" s="145" t="s">
        <v>192</v>
      </c>
      <c r="G88" s="124"/>
      <c r="I88" s="61">
        <f>SUM(J88:L88)</f>
        <v>0</v>
      </c>
      <c r="J88" s="61">
        <f>SUM(J72,J73,J78,J82,J83,J85)</f>
        <v>0</v>
      </c>
      <c r="K88" s="61">
        <f>SUM(K72,K73,K78,K82,K83,K85)</f>
        <v>0</v>
      </c>
      <c r="L88" s="61">
        <f>SUM(L72,L73,L78,L82,L83,L85)</f>
        <v>0</v>
      </c>
      <c r="M88" s="134">
        <f>SUM(N88:P88)</f>
        <v>0</v>
      </c>
      <c r="N88" s="134">
        <f>SUM(N72,N73,N78,N82,N83,N85)</f>
        <v>0</v>
      </c>
      <c r="O88" s="134">
        <f>SUM(O72,O73,O78,O82,O83,O85)</f>
        <v>0</v>
      </c>
      <c r="P88" s="134">
        <f>SUM(P72,P73,P78,P82,P83,P85)</f>
        <v>0</v>
      </c>
      <c r="R88" s="127"/>
    </row>
    <row r="89" spans="3:18" ht="15" customHeight="1">
      <c r="C89" s="62"/>
      <c r="D89" s="211"/>
      <c r="E89" s="117" t="s">
        <v>203</v>
      </c>
      <c r="F89" s="72" t="s">
        <v>204</v>
      </c>
      <c r="G89" s="143" t="s">
        <v>223</v>
      </c>
      <c r="I89" s="61">
        <f>SUM(J89:L89)</f>
        <v>0</v>
      </c>
      <c r="J89" s="61">
        <f>SUM(J70,J88)</f>
        <v>0</v>
      </c>
      <c r="K89" s="61">
        <f>SUM(K70,K88)</f>
        <v>0</v>
      </c>
      <c r="L89" s="61">
        <f>SUM(L70,L88)</f>
        <v>0</v>
      </c>
      <c r="M89" s="134">
        <f>SUM(N89:P89)</f>
        <v>0</v>
      </c>
      <c r="N89" s="134">
        <f>SUM(N70,N88)</f>
        <v>0</v>
      </c>
      <c r="O89" s="134">
        <f>SUM(O70,O88)</f>
        <v>0</v>
      </c>
      <c r="P89" s="134">
        <f>SUM(P70,P88)</f>
        <v>0</v>
      </c>
      <c r="R89" s="127"/>
    </row>
    <row r="90" spans="3:18" ht="6" hidden="1" customHeight="1">
      <c r="C90" s="62"/>
      <c r="D90" s="129"/>
      <c r="E90" s="146"/>
      <c r="F90" s="147"/>
      <c r="G90" s="153"/>
      <c r="I90" s="141"/>
      <c r="J90" s="141"/>
      <c r="K90" s="141"/>
      <c r="L90" s="141"/>
      <c r="M90" s="142"/>
      <c r="N90" s="142"/>
      <c r="O90" s="142"/>
      <c r="P90" s="142"/>
      <c r="R90" s="148"/>
    </row>
    <row r="91" spans="3:18" ht="5.25" hidden="1" customHeight="1">
      <c r="C91" s="62"/>
      <c r="D91" s="202" t="s">
        <v>224</v>
      </c>
      <c r="E91" s="128"/>
      <c r="F91" s="130"/>
      <c r="G91" s="153"/>
      <c r="I91" s="141"/>
      <c r="J91" s="141"/>
      <c r="K91" s="141"/>
      <c r="L91" s="141"/>
      <c r="M91" s="142"/>
      <c r="N91" s="142"/>
      <c r="O91" s="142"/>
      <c r="P91" s="142"/>
      <c r="R91" s="148"/>
    </row>
    <row r="92" spans="3:18" ht="15" customHeight="1">
      <c r="C92" s="62"/>
      <c r="D92" s="203"/>
      <c r="E92" s="128" t="s">
        <v>164</v>
      </c>
      <c r="F92" s="118" t="s">
        <v>165</v>
      </c>
      <c r="G92" s="124"/>
      <c r="I92" s="61">
        <f t="shared" ref="I92:P93" si="0">SUM(I16,I34,I54,I72)</f>
        <v>0</v>
      </c>
      <c r="J92" s="61">
        <f t="shared" si="0"/>
        <v>0</v>
      </c>
      <c r="K92" s="61">
        <f t="shared" si="0"/>
        <v>0</v>
      </c>
      <c r="L92" s="61">
        <f t="shared" si="0"/>
        <v>0</v>
      </c>
      <c r="M92" s="134">
        <f t="shared" si="0"/>
        <v>0</v>
      </c>
      <c r="N92" s="134">
        <f t="shared" si="0"/>
        <v>0</v>
      </c>
      <c r="O92" s="134">
        <f t="shared" si="0"/>
        <v>0</v>
      </c>
      <c r="P92" s="134">
        <f t="shared" si="0"/>
        <v>0</v>
      </c>
      <c r="R92" s="127"/>
    </row>
    <row r="93" spans="3:18" ht="15" customHeight="1">
      <c r="C93" s="62"/>
      <c r="D93" s="203"/>
      <c r="E93" s="128" t="s">
        <v>166</v>
      </c>
      <c r="F93" s="118" t="s">
        <v>167</v>
      </c>
      <c r="G93" s="124"/>
      <c r="I93" s="61">
        <f t="shared" si="0"/>
        <v>0</v>
      </c>
      <c r="J93" s="61">
        <f t="shared" si="0"/>
        <v>0</v>
      </c>
      <c r="K93" s="61">
        <f t="shared" si="0"/>
        <v>0</v>
      </c>
      <c r="L93" s="61">
        <f t="shared" si="0"/>
        <v>0</v>
      </c>
      <c r="M93" s="134">
        <f t="shared" si="0"/>
        <v>0</v>
      </c>
      <c r="N93" s="134">
        <f t="shared" si="0"/>
        <v>0</v>
      </c>
      <c r="O93" s="134">
        <f t="shared" si="0"/>
        <v>0</v>
      </c>
      <c r="P93" s="134">
        <f t="shared" si="0"/>
        <v>0</v>
      </c>
      <c r="R93" s="127"/>
    </row>
    <row r="94" spans="3:18" ht="6" hidden="1" customHeight="1">
      <c r="C94" s="62"/>
      <c r="D94" s="203"/>
      <c r="E94" s="128"/>
      <c r="F94" s="130"/>
      <c r="G94" s="153"/>
      <c r="I94" s="141"/>
      <c r="J94" s="141"/>
      <c r="K94" s="141"/>
      <c r="L94" s="141"/>
      <c r="M94" s="142"/>
      <c r="N94" s="142"/>
      <c r="O94" s="142"/>
      <c r="P94" s="142"/>
      <c r="R94" s="148"/>
    </row>
    <row r="95" spans="3:18" ht="6" hidden="1" customHeight="1">
      <c r="C95" s="62"/>
      <c r="D95" s="203"/>
      <c r="E95" s="128"/>
      <c r="F95" s="130"/>
      <c r="G95" s="153"/>
      <c r="I95" s="141"/>
      <c r="J95" s="141"/>
      <c r="K95" s="141"/>
      <c r="L95" s="141"/>
      <c r="M95" s="142"/>
      <c r="N95" s="142"/>
      <c r="O95" s="142"/>
      <c r="P95" s="142"/>
      <c r="R95" s="148"/>
    </row>
    <row r="96" spans="3:18" ht="15" customHeight="1">
      <c r="C96" s="62"/>
      <c r="D96" s="203"/>
      <c r="E96" s="128" t="s">
        <v>169</v>
      </c>
      <c r="F96" s="119" t="s">
        <v>170</v>
      </c>
      <c r="G96" s="124"/>
      <c r="I96" s="61">
        <f t="shared" ref="I96:P98" si="1">SUM(I20,I38,I58,I76)</f>
        <v>0</v>
      </c>
      <c r="J96" s="61">
        <f t="shared" si="1"/>
        <v>0</v>
      </c>
      <c r="K96" s="61">
        <f t="shared" si="1"/>
        <v>0</v>
      </c>
      <c r="L96" s="61">
        <f t="shared" si="1"/>
        <v>0</v>
      </c>
      <c r="M96" s="134">
        <f t="shared" si="1"/>
        <v>0</v>
      </c>
      <c r="N96" s="134">
        <f t="shared" si="1"/>
        <v>0</v>
      </c>
      <c r="O96" s="134">
        <f t="shared" si="1"/>
        <v>0</v>
      </c>
      <c r="P96" s="134">
        <f t="shared" si="1"/>
        <v>0</v>
      </c>
      <c r="R96" s="127"/>
    </row>
    <row r="97" spans="3:18" ht="15" customHeight="1">
      <c r="C97" s="62"/>
      <c r="D97" s="203"/>
      <c r="E97" s="128" t="s">
        <v>172</v>
      </c>
      <c r="F97" s="119" t="s">
        <v>173</v>
      </c>
      <c r="G97" s="124"/>
      <c r="I97" s="61">
        <f t="shared" si="1"/>
        <v>0</v>
      </c>
      <c r="J97" s="61">
        <f t="shared" si="1"/>
        <v>0</v>
      </c>
      <c r="K97" s="61">
        <f t="shared" si="1"/>
        <v>0</v>
      </c>
      <c r="L97" s="61">
        <f t="shared" si="1"/>
        <v>0</v>
      </c>
      <c r="M97" s="134">
        <f t="shared" si="1"/>
        <v>0</v>
      </c>
      <c r="N97" s="134">
        <f t="shared" si="1"/>
        <v>0</v>
      </c>
      <c r="O97" s="134">
        <f t="shared" si="1"/>
        <v>0</v>
      </c>
      <c r="P97" s="134">
        <f t="shared" si="1"/>
        <v>0</v>
      </c>
      <c r="R97" s="127"/>
    </row>
    <row r="98" spans="3:18" ht="15" customHeight="1">
      <c r="C98" s="62"/>
      <c r="D98" s="203"/>
      <c r="E98" s="128" t="s">
        <v>175</v>
      </c>
      <c r="F98" s="118" t="s">
        <v>176</v>
      </c>
      <c r="G98" s="124"/>
      <c r="I98" s="61">
        <f t="shared" si="1"/>
        <v>0</v>
      </c>
      <c r="J98" s="61">
        <f t="shared" si="1"/>
        <v>0</v>
      </c>
      <c r="K98" s="61">
        <f t="shared" si="1"/>
        <v>0</v>
      </c>
      <c r="L98" s="61">
        <f t="shared" si="1"/>
        <v>0</v>
      </c>
      <c r="M98" s="134">
        <f t="shared" si="1"/>
        <v>0</v>
      </c>
      <c r="N98" s="134">
        <f t="shared" si="1"/>
        <v>0</v>
      </c>
      <c r="O98" s="134">
        <f t="shared" si="1"/>
        <v>0</v>
      </c>
      <c r="P98" s="134">
        <f t="shared" si="1"/>
        <v>0</v>
      </c>
      <c r="R98" s="127"/>
    </row>
    <row r="99" spans="3:18" ht="6" hidden="1" customHeight="1">
      <c r="C99" s="62"/>
      <c r="D99" s="203"/>
      <c r="E99" s="128"/>
      <c r="F99" s="130"/>
      <c r="G99" s="153"/>
      <c r="I99" s="141"/>
      <c r="J99" s="141"/>
      <c r="K99" s="141"/>
      <c r="L99" s="141"/>
      <c r="M99" s="142"/>
      <c r="N99" s="142"/>
      <c r="O99" s="142"/>
      <c r="P99" s="142"/>
      <c r="R99" s="148"/>
    </row>
    <row r="100" spans="3:18" ht="6" hidden="1" customHeight="1">
      <c r="C100" s="62"/>
      <c r="D100" s="203"/>
      <c r="E100" s="128"/>
      <c r="F100" s="130"/>
      <c r="G100" s="153"/>
      <c r="I100" s="141"/>
      <c r="J100" s="141"/>
      <c r="K100" s="141"/>
      <c r="L100" s="141"/>
      <c r="M100" s="142"/>
      <c r="N100" s="142"/>
      <c r="O100" s="142"/>
      <c r="P100" s="142"/>
      <c r="R100" s="148"/>
    </row>
    <row r="101" spans="3:18" ht="6" hidden="1" customHeight="1">
      <c r="C101" s="62"/>
      <c r="D101" s="203"/>
      <c r="E101" s="128"/>
      <c r="F101" s="130"/>
      <c r="G101" s="153"/>
      <c r="I101" s="141"/>
      <c r="J101" s="141"/>
      <c r="K101" s="141"/>
      <c r="L101" s="141"/>
      <c r="M101" s="142"/>
      <c r="N101" s="142"/>
      <c r="O101" s="142"/>
      <c r="P101" s="142"/>
      <c r="R101" s="148"/>
    </row>
    <row r="102" spans="3:18" ht="15" customHeight="1">
      <c r="C102" s="62"/>
      <c r="D102" s="203"/>
      <c r="E102" s="128" t="s">
        <v>178</v>
      </c>
      <c r="F102" s="118" t="s">
        <v>179</v>
      </c>
      <c r="G102" s="124"/>
      <c r="I102" s="61">
        <f t="shared" ref="I102:P103" si="2">SUM(I26,I44,I64,I82)</f>
        <v>6552.2511000000004</v>
      </c>
      <c r="J102" s="61">
        <f t="shared" si="2"/>
        <v>0</v>
      </c>
      <c r="K102" s="61">
        <f t="shared" si="2"/>
        <v>6552.2511000000004</v>
      </c>
      <c r="L102" s="61">
        <f t="shared" si="2"/>
        <v>0</v>
      </c>
      <c r="M102" s="134">
        <f t="shared" si="2"/>
        <v>33482068.640000001</v>
      </c>
      <c r="N102" s="134">
        <f t="shared" si="2"/>
        <v>0</v>
      </c>
      <c r="O102" s="134">
        <f t="shared" si="2"/>
        <v>33482068.640000001</v>
      </c>
      <c r="P102" s="134">
        <f t="shared" si="2"/>
        <v>0</v>
      </c>
      <c r="R102" s="127"/>
    </row>
    <row r="103" spans="3:18" ht="27" customHeight="1">
      <c r="C103" s="62"/>
      <c r="D103" s="203"/>
      <c r="E103" s="128" t="s">
        <v>181</v>
      </c>
      <c r="F103" s="118" t="s">
        <v>182</v>
      </c>
      <c r="G103" s="124"/>
      <c r="I103" s="61">
        <f t="shared" si="2"/>
        <v>0</v>
      </c>
      <c r="J103" s="61">
        <f t="shared" si="2"/>
        <v>0</v>
      </c>
      <c r="K103" s="61">
        <f t="shared" si="2"/>
        <v>0</v>
      </c>
      <c r="L103" s="61">
        <f t="shared" si="2"/>
        <v>0</v>
      </c>
      <c r="M103" s="134">
        <f t="shared" si="2"/>
        <v>0</v>
      </c>
      <c r="N103" s="134">
        <f t="shared" si="2"/>
        <v>0</v>
      </c>
      <c r="O103" s="134">
        <f t="shared" si="2"/>
        <v>0</v>
      </c>
      <c r="P103" s="134">
        <f t="shared" si="2"/>
        <v>0</v>
      </c>
      <c r="R103" s="127"/>
    </row>
    <row r="104" spans="3:18" ht="6" hidden="1" customHeight="1">
      <c r="C104" s="62"/>
      <c r="D104" s="203"/>
      <c r="E104" s="128"/>
      <c r="F104" s="130"/>
      <c r="G104" s="153"/>
      <c r="I104" s="141"/>
      <c r="J104" s="141"/>
      <c r="K104" s="141"/>
      <c r="L104" s="141"/>
      <c r="M104" s="142"/>
      <c r="N104" s="142"/>
      <c r="O104" s="142"/>
      <c r="P104" s="142"/>
      <c r="R104" s="148"/>
    </row>
    <row r="105" spans="3:18" ht="15" customHeight="1">
      <c r="C105" s="62"/>
      <c r="D105" s="203"/>
      <c r="E105" s="128" t="s">
        <v>184</v>
      </c>
      <c r="F105" s="118" t="s">
        <v>185</v>
      </c>
      <c r="G105" s="124"/>
      <c r="I105" s="61">
        <f t="shared" ref="I105:P108" si="3">SUM(I29,I47,I67,I85)</f>
        <v>0</v>
      </c>
      <c r="J105" s="61">
        <f t="shared" si="3"/>
        <v>0</v>
      </c>
      <c r="K105" s="61">
        <f t="shared" si="3"/>
        <v>0</v>
      </c>
      <c r="L105" s="61">
        <f t="shared" si="3"/>
        <v>0</v>
      </c>
      <c r="M105" s="134">
        <f t="shared" si="3"/>
        <v>0</v>
      </c>
      <c r="N105" s="134">
        <f t="shared" si="3"/>
        <v>0</v>
      </c>
      <c r="O105" s="134">
        <f t="shared" si="3"/>
        <v>0</v>
      </c>
      <c r="P105" s="134">
        <f t="shared" si="3"/>
        <v>0</v>
      </c>
      <c r="R105" s="127"/>
    </row>
    <row r="106" spans="3:18" ht="15" customHeight="1">
      <c r="C106" s="62"/>
      <c r="D106" s="203"/>
      <c r="E106" s="128" t="s">
        <v>187</v>
      </c>
      <c r="F106" s="118" t="s">
        <v>188</v>
      </c>
      <c r="G106" s="124"/>
      <c r="I106" s="61">
        <f t="shared" si="3"/>
        <v>0</v>
      </c>
      <c r="J106" s="61">
        <f t="shared" si="3"/>
        <v>0</v>
      </c>
      <c r="K106" s="61">
        <f t="shared" si="3"/>
        <v>0</v>
      </c>
      <c r="L106" s="61">
        <f t="shared" si="3"/>
        <v>0</v>
      </c>
      <c r="M106" s="134">
        <f t="shared" si="3"/>
        <v>0</v>
      </c>
      <c r="N106" s="134">
        <f t="shared" si="3"/>
        <v>0</v>
      </c>
      <c r="O106" s="134">
        <f t="shared" si="3"/>
        <v>0</v>
      </c>
      <c r="P106" s="134">
        <f t="shared" si="3"/>
        <v>0</v>
      </c>
      <c r="R106" s="127"/>
    </row>
    <row r="107" spans="3:18" ht="15" customHeight="1">
      <c r="C107" s="62"/>
      <c r="D107" s="203"/>
      <c r="E107" s="128" t="s">
        <v>189</v>
      </c>
      <c r="F107" s="118" t="s">
        <v>190</v>
      </c>
      <c r="G107" s="124"/>
      <c r="I107" s="61">
        <f t="shared" si="3"/>
        <v>6552.2511000000004</v>
      </c>
      <c r="J107" s="61">
        <f t="shared" si="3"/>
        <v>0</v>
      </c>
      <c r="K107" s="61">
        <f t="shared" si="3"/>
        <v>6552.2511000000004</v>
      </c>
      <c r="L107" s="61">
        <f t="shared" si="3"/>
        <v>0</v>
      </c>
      <c r="M107" s="134">
        <f t="shared" si="3"/>
        <v>33482068.640000001</v>
      </c>
      <c r="N107" s="134">
        <f t="shared" si="3"/>
        <v>0</v>
      </c>
      <c r="O107" s="134">
        <f t="shared" si="3"/>
        <v>33482068.640000001</v>
      </c>
      <c r="P107" s="134">
        <f t="shared" si="3"/>
        <v>0</v>
      </c>
      <c r="R107" s="127"/>
    </row>
    <row r="108" spans="3:18" ht="15" customHeight="1">
      <c r="C108" s="62"/>
      <c r="D108" s="203"/>
      <c r="E108" s="128" t="s">
        <v>191</v>
      </c>
      <c r="F108" s="118" t="s">
        <v>192</v>
      </c>
      <c r="G108" s="124"/>
      <c r="I108" s="61">
        <f t="shared" si="3"/>
        <v>6552.2511000000004</v>
      </c>
      <c r="J108" s="61">
        <f t="shared" si="3"/>
        <v>0</v>
      </c>
      <c r="K108" s="61">
        <f t="shared" si="3"/>
        <v>6552.2511000000004</v>
      </c>
      <c r="L108" s="61">
        <f t="shared" si="3"/>
        <v>0</v>
      </c>
      <c r="M108" s="134">
        <f t="shared" si="3"/>
        <v>33482068.640000001</v>
      </c>
      <c r="N108" s="134">
        <f t="shared" si="3"/>
        <v>0</v>
      </c>
      <c r="O108" s="134">
        <f t="shared" si="3"/>
        <v>33482068.640000001</v>
      </c>
      <c r="P108" s="134">
        <f t="shared" si="3"/>
        <v>0</v>
      </c>
      <c r="R108" s="127"/>
    </row>
    <row r="109" spans="3:18" ht="6" hidden="1" customHeight="1">
      <c r="C109" s="62"/>
      <c r="D109" s="203"/>
      <c r="E109" s="128"/>
      <c r="F109" s="130"/>
      <c r="G109" s="153"/>
      <c r="I109" s="141"/>
      <c r="J109" s="141"/>
      <c r="K109" s="141"/>
      <c r="L109" s="141"/>
      <c r="M109" s="142"/>
      <c r="N109" s="142"/>
      <c r="O109" s="142"/>
      <c r="P109" s="142"/>
      <c r="R109" s="148"/>
    </row>
    <row r="110" spans="3:18" ht="6" hidden="1" customHeight="1">
      <c r="C110" s="62"/>
      <c r="D110" s="203"/>
      <c r="E110" s="128"/>
      <c r="F110" s="130"/>
      <c r="G110" s="153"/>
      <c r="I110" s="141"/>
      <c r="J110" s="141"/>
      <c r="K110" s="141"/>
      <c r="L110" s="141"/>
      <c r="M110" s="142"/>
      <c r="N110" s="142"/>
      <c r="O110" s="142"/>
      <c r="P110" s="142"/>
      <c r="R110" s="148"/>
    </row>
    <row r="111" spans="3:18" ht="6" hidden="1" customHeight="1">
      <c r="C111" s="62"/>
      <c r="D111" s="203"/>
      <c r="E111" s="128"/>
      <c r="F111" s="130"/>
      <c r="G111" s="153"/>
      <c r="I111" s="141"/>
      <c r="J111" s="141"/>
      <c r="K111" s="141"/>
      <c r="L111" s="141"/>
      <c r="M111" s="142"/>
      <c r="N111" s="142"/>
      <c r="O111" s="142"/>
      <c r="P111" s="142"/>
      <c r="R111" s="148"/>
    </row>
    <row r="112" spans="3:18" ht="6" hidden="1" customHeight="1">
      <c r="C112" s="62"/>
      <c r="D112" s="203"/>
      <c r="E112" s="128"/>
      <c r="F112" s="130"/>
      <c r="G112" s="153"/>
      <c r="I112" s="141"/>
      <c r="J112" s="141"/>
      <c r="K112" s="141"/>
      <c r="L112" s="141"/>
      <c r="M112" s="142"/>
      <c r="N112" s="142"/>
      <c r="O112" s="142"/>
      <c r="P112" s="142"/>
      <c r="R112" s="148"/>
    </row>
    <row r="113" spans="3:18" ht="6" hidden="1" customHeight="1">
      <c r="C113" s="62"/>
      <c r="D113" s="203"/>
      <c r="E113" s="128"/>
      <c r="F113" s="130"/>
      <c r="G113" s="153"/>
      <c r="I113" s="141"/>
      <c r="J113" s="141"/>
      <c r="K113" s="141"/>
      <c r="L113" s="141"/>
      <c r="M113" s="142"/>
      <c r="N113" s="142"/>
      <c r="O113" s="142"/>
      <c r="P113" s="142"/>
      <c r="R113" s="148"/>
    </row>
    <row r="114" spans="3:18" ht="6" hidden="1" customHeight="1">
      <c r="C114" s="62"/>
      <c r="D114" s="203"/>
      <c r="E114" s="128"/>
      <c r="F114" s="130"/>
      <c r="G114" s="153"/>
      <c r="I114" s="141"/>
      <c r="J114" s="141"/>
      <c r="K114" s="141"/>
      <c r="L114" s="141"/>
      <c r="M114" s="142"/>
      <c r="N114" s="142"/>
      <c r="O114" s="142"/>
      <c r="P114" s="142"/>
      <c r="R114" s="148"/>
    </row>
    <row r="115" spans="3:18" ht="6" hidden="1" customHeight="1">
      <c r="C115" s="62"/>
      <c r="D115" s="203"/>
      <c r="E115" s="128"/>
      <c r="F115" s="130"/>
      <c r="G115" s="153"/>
      <c r="I115" s="141"/>
      <c r="J115" s="141"/>
      <c r="K115" s="141"/>
      <c r="L115" s="141"/>
      <c r="M115" s="142"/>
      <c r="N115" s="142"/>
      <c r="O115" s="142"/>
      <c r="P115" s="142"/>
      <c r="R115" s="148"/>
    </row>
    <row r="116" spans="3:18" ht="6" hidden="1" customHeight="1">
      <c r="C116" s="62"/>
      <c r="D116" s="203"/>
      <c r="E116" s="128"/>
      <c r="F116" s="130"/>
      <c r="G116" s="153"/>
      <c r="I116" s="141"/>
      <c r="J116" s="141"/>
      <c r="K116" s="141"/>
      <c r="L116" s="141"/>
      <c r="M116" s="142"/>
      <c r="N116" s="142"/>
      <c r="O116" s="142"/>
      <c r="P116" s="142"/>
      <c r="R116" s="148"/>
    </row>
    <row r="117" spans="3:18" ht="6" hidden="1" customHeight="1">
      <c r="C117" s="62"/>
      <c r="D117" s="203"/>
      <c r="E117" s="128"/>
      <c r="F117" s="130"/>
      <c r="G117" s="153"/>
      <c r="I117" s="141"/>
      <c r="J117" s="141"/>
      <c r="K117" s="141"/>
      <c r="L117" s="141"/>
      <c r="M117" s="142"/>
      <c r="N117" s="142"/>
      <c r="O117" s="142"/>
      <c r="P117" s="142"/>
      <c r="R117" s="148"/>
    </row>
    <row r="118" spans="3:18" ht="6" hidden="1" customHeight="1">
      <c r="C118" s="62"/>
      <c r="D118" s="203"/>
      <c r="E118" s="128"/>
      <c r="F118" s="130"/>
      <c r="G118" s="153"/>
      <c r="I118" s="141"/>
      <c r="J118" s="141"/>
      <c r="K118" s="141"/>
      <c r="L118" s="141"/>
      <c r="M118" s="142"/>
      <c r="N118" s="142"/>
      <c r="O118" s="142"/>
      <c r="P118" s="142"/>
      <c r="R118" s="148"/>
    </row>
    <row r="119" spans="3:18" ht="6" hidden="1" customHeight="1">
      <c r="C119" s="62"/>
      <c r="D119" s="203"/>
      <c r="E119" s="128"/>
      <c r="F119" s="130"/>
      <c r="G119" s="153"/>
      <c r="I119" s="141"/>
      <c r="J119" s="141"/>
      <c r="K119" s="141"/>
      <c r="L119" s="141"/>
      <c r="M119" s="142"/>
      <c r="N119" s="142"/>
      <c r="O119" s="142"/>
      <c r="P119" s="142"/>
      <c r="R119" s="148"/>
    </row>
    <row r="120" spans="3:18" ht="6" hidden="1" customHeight="1">
      <c r="C120" s="62"/>
      <c r="D120" s="203"/>
      <c r="E120" s="128"/>
      <c r="F120" s="130"/>
      <c r="G120" s="153"/>
      <c r="I120" s="141"/>
      <c r="J120" s="141"/>
      <c r="K120" s="141"/>
      <c r="L120" s="141"/>
      <c r="M120" s="142"/>
      <c r="N120" s="142"/>
      <c r="O120" s="142"/>
      <c r="P120" s="142"/>
      <c r="R120" s="148"/>
    </row>
    <row r="121" spans="3:18" ht="6" hidden="1" customHeight="1">
      <c r="C121" s="62"/>
      <c r="D121" s="203"/>
      <c r="E121" s="128"/>
      <c r="F121" s="130"/>
      <c r="G121" s="153"/>
      <c r="I121" s="141"/>
      <c r="J121" s="141"/>
      <c r="K121" s="141"/>
      <c r="L121" s="141"/>
      <c r="M121" s="142"/>
      <c r="N121" s="142"/>
      <c r="O121" s="142"/>
      <c r="P121" s="142"/>
      <c r="R121" s="148"/>
    </row>
    <row r="122" spans="3:18" ht="6" hidden="1" customHeight="1">
      <c r="C122" s="62"/>
      <c r="D122" s="203"/>
      <c r="E122" s="128"/>
      <c r="F122" s="130"/>
      <c r="G122" s="153"/>
      <c r="I122" s="141"/>
      <c r="J122" s="141"/>
      <c r="K122" s="141"/>
      <c r="L122" s="141"/>
      <c r="M122" s="142"/>
      <c r="N122" s="142"/>
      <c r="O122" s="142"/>
      <c r="P122" s="142"/>
      <c r="R122" s="148"/>
    </row>
    <row r="123" spans="3:18" ht="6" hidden="1" customHeight="1">
      <c r="C123" s="62"/>
      <c r="D123" s="203"/>
      <c r="E123" s="128"/>
      <c r="F123" s="130"/>
      <c r="G123" s="153"/>
      <c r="I123" s="141"/>
      <c r="J123" s="141"/>
      <c r="K123" s="141"/>
      <c r="L123" s="141"/>
      <c r="M123" s="142"/>
      <c r="N123" s="142"/>
      <c r="O123" s="142"/>
      <c r="P123" s="142"/>
      <c r="R123" s="148"/>
    </row>
    <row r="124" spans="3:18" ht="6" hidden="1" customHeight="1">
      <c r="C124" s="62"/>
      <c r="D124" s="203"/>
      <c r="E124" s="128"/>
      <c r="F124" s="130"/>
      <c r="G124" s="153"/>
      <c r="I124" s="141"/>
      <c r="J124" s="141"/>
      <c r="K124" s="141"/>
      <c r="L124" s="141"/>
      <c r="M124" s="142"/>
      <c r="N124" s="142"/>
      <c r="O124" s="142"/>
      <c r="P124" s="142"/>
      <c r="R124" s="149"/>
    </row>
    <row r="125" spans="3:18" ht="6" hidden="1" customHeight="1">
      <c r="C125" s="62"/>
      <c r="D125" s="203"/>
      <c r="E125" s="128"/>
      <c r="F125" s="130"/>
      <c r="G125" s="153"/>
      <c r="I125" s="141"/>
      <c r="J125" s="141"/>
      <c r="K125" s="141"/>
      <c r="L125" s="141"/>
      <c r="M125" s="142"/>
      <c r="N125" s="142"/>
      <c r="O125" s="142"/>
      <c r="P125" s="142"/>
      <c r="R125" s="148"/>
    </row>
    <row r="126" spans="3:18" ht="6" hidden="1" customHeight="1">
      <c r="C126" s="62"/>
      <c r="D126" s="203"/>
      <c r="E126" s="128"/>
      <c r="F126" s="130"/>
      <c r="G126" s="153"/>
      <c r="I126" s="141"/>
      <c r="J126" s="141"/>
      <c r="K126" s="141"/>
      <c r="L126" s="141"/>
      <c r="M126" s="142"/>
      <c r="N126" s="142"/>
      <c r="O126" s="142"/>
      <c r="P126" s="142"/>
      <c r="R126" s="148"/>
    </row>
    <row r="127" spans="3:18" ht="6" hidden="1" customHeight="1">
      <c r="C127" s="62"/>
      <c r="D127" s="204"/>
      <c r="E127" s="128"/>
      <c r="F127" s="130"/>
      <c r="G127" s="153"/>
      <c r="I127" s="141"/>
      <c r="J127" s="141"/>
      <c r="K127" s="141"/>
      <c r="L127" s="141"/>
      <c r="M127" s="142"/>
      <c r="N127" s="142"/>
      <c r="O127" s="142"/>
      <c r="P127" s="142"/>
      <c r="R127" s="148"/>
    </row>
    <row r="128" spans="3:18" ht="24" customHeight="1">
      <c r="C128" s="62"/>
      <c r="D128" s="136"/>
      <c r="E128" s="137"/>
      <c r="F128" s="139" t="s">
        <v>225</v>
      </c>
      <c r="G128" s="138"/>
      <c r="I128" s="61">
        <f t="shared" ref="I128:P129" si="4">SUM(I30,I48,I68,I86)</f>
        <v>0</v>
      </c>
      <c r="J128" s="61">
        <f t="shared" si="4"/>
        <v>0</v>
      </c>
      <c r="K128" s="61">
        <f t="shared" si="4"/>
        <v>0</v>
      </c>
      <c r="L128" s="61">
        <f t="shared" si="4"/>
        <v>0</v>
      </c>
      <c r="M128" s="134">
        <f t="shared" si="4"/>
        <v>0</v>
      </c>
      <c r="N128" s="134">
        <f t="shared" si="4"/>
        <v>0</v>
      </c>
      <c r="O128" s="134">
        <f t="shared" si="4"/>
        <v>0</v>
      </c>
      <c r="P128" s="134">
        <f t="shared" si="4"/>
        <v>0</v>
      </c>
      <c r="R128" s="127"/>
    </row>
    <row r="129" spans="3:18" ht="24" customHeight="1">
      <c r="C129" s="62"/>
      <c r="D129" s="136"/>
      <c r="E129" s="137"/>
      <c r="F129" s="139" t="s">
        <v>226</v>
      </c>
      <c r="G129" s="138"/>
      <c r="I129" s="61">
        <f t="shared" si="4"/>
        <v>6552.2511000000004</v>
      </c>
      <c r="J129" s="61">
        <f t="shared" si="4"/>
        <v>0</v>
      </c>
      <c r="K129" s="61">
        <f t="shared" si="4"/>
        <v>6552.2511000000004</v>
      </c>
      <c r="L129" s="61">
        <f t="shared" si="4"/>
        <v>0</v>
      </c>
      <c r="M129" s="134">
        <f t="shared" si="4"/>
        <v>33482068.640000001</v>
      </c>
      <c r="N129" s="134">
        <f t="shared" si="4"/>
        <v>0</v>
      </c>
      <c r="O129" s="134">
        <f t="shared" si="4"/>
        <v>33482068.640000001</v>
      </c>
      <c r="P129" s="134">
        <f t="shared" si="4"/>
        <v>0</v>
      </c>
      <c r="R129" s="127"/>
    </row>
    <row r="130" spans="3:18" ht="24" customHeight="1">
      <c r="C130" s="62"/>
      <c r="D130" s="136"/>
      <c r="E130" s="137"/>
      <c r="F130" s="139" t="s">
        <v>227</v>
      </c>
      <c r="G130" s="138"/>
      <c r="I130" s="61">
        <f t="shared" ref="I130:P130" si="5">SUM(I51,I89)</f>
        <v>6552.2511000000004</v>
      </c>
      <c r="J130" s="61">
        <f t="shared" si="5"/>
        <v>0</v>
      </c>
      <c r="K130" s="61">
        <f t="shared" si="5"/>
        <v>6552.2511000000004</v>
      </c>
      <c r="L130" s="61">
        <f t="shared" si="5"/>
        <v>0</v>
      </c>
      <c r="M130" s="134">
        <f t="shared" si="5"/>
        <v>33482068.640000001</v>
      </c>
      <c r="N130" s="134">
        <f t="shared" si="5"/>
        <v>0</v>
      </c>
      <c r="O130" s="134">
        <f t="shared" si="5"/>
        <v>33482068.640000001</v>
      </c>
      <c r="P130" s="134">
        <f t="shared" si="5"/>
        <v>0</v>
      </c>
      <c r="R130" s="127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opLeftCell="D8" workbookViewId="0"/>
  </sheetViews>
  <sheetFormatPr defaultRowHeight="10.5" customHeight="1"/>
  <cols>
    <col min="1" max="3" width="2.7109375" style="172" hidden="1" customWidth="1"/>
    <col min="4" max="5" width="2.7109375" style="172" customWidth="1"/>
    <col min="6" max="6" width="75.7109375" style="172" customWidth="1"/>
  </cols>
  <sheetData>
    <row r="1" spans="6:6" ht="10.5" hidden="1" customHeight="1"/>
    <row r="2" spans="6:6" ht="10.5" hidden="1" customHeight="1"/>
    <row r="3" spans="6:6" ht="10.5" hidden="1" customHeight="1"/>
    <row r="4" spans="6:6" ht="10.5" hidden="1" customHeight="1"/>
    <row r="5" spans="6:6" ht="10.5" hidden="1" customHeight="1"/>
    <row r="6" spans="6:6" ht="10.5" hidden="1" customHeight="1"/>
    <row r="7" spans="6:6" ht="10.5" hidden="1" customHeight="1"/>
    <row r="9" spans="6:6" ht="18" customHeight="1">
      <c r="F9" s="160" t="s">
        <v>228</v>
      </c>
    </row>
    <row r="10" spans="6:6" ht="12" customHeight="1"/>
    <row r="11" spans="6:6" ht="27" customHeight="1">
      <c r="F11" s="161"/>
    </row>
    <row r="12" spans="6:6" ht="27" customHeight="1">
      <c r="F12" s="161"/>
    </row>
    <row r="13" spans="6:6" ht="27" customHeight="1">
      <c r="F13" s="161"/>
    </row>
    <row r="14" spans="6:6" ht="27" customHeight="1">
      <c r="F14" s="161"/>
    </row>
    <row r="15" spans="6:6" ht="27" customHeight="1">
      <c r="F15" s="161"/>
    </row>
    <row r="16" spans="6:6" ht="27" customHeight="1">
      <c r="F16" s="161"/>
    </row>
    <row r="17" spans="6:6" ht="27" customHeight="1">
      <c r="F17" s="161"/>
    </row>
    <row r="18" spans="6:6" ht="27" customHeight="1">
      <c r="F18" s="161"/>
    </row>
    <row r="19" spans="6:6" ht="27" customHeight="1">
      <c r="F19" s="161"/>
    </row>
    <row r="20" spans="6:6" ht="27" customHeight="1">
      <c r="F20" s="161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7109375" style="172" customWidth="1"/>
    <col min="2" max="2" width="6.7109375" style="172" customWidth="1"/>
    <col min="3" max="3" width="40.7109375" style="172" customWidth="1"/>
    <col min="4" max="4" width="3.7109375" style="172" customWidth="1"/>
    <col min="5" max="5" width="45.7109375" style="172" customWidth="1"/>
    <col min="6" max="6" width="3.7109375" style="172" customWidth="1"/>
    <col min="7" max="7" width="42.7109375" style="172" customWidth="1"/>
    <col min="8" max="8" width="4.7109375" style="172" customWidth="1"/>
    <col min="9" max="9" width="9.7109375" style="172" customWidth="1"/>
    <col min="10" max="10" width="23.85546875" style="172" customWidth="1"/>
    <col min="11" max="11" width="2.7109375" style="172" customWidth="1"/>
    <col min="12" max="12" width="13.7109375" style="172" customWidth="1"/>
    <col min="13" max="13" width="9.140625" style="172"/>
    <col min="14" max="14" width="2.7109375" style="172" customWidth="1"/>
    <col min="15" max="15" width="12.140625" style="172" customWidth="1"/>
  </cols>
  <sheetData>
    <row r="1" spans="1:15" ht="11.25" customHeight="1">
      <c r="A1" s="88" t="s">
        <v>229</v>
      </c>
      <c r="B1" s="89" t="s">
        <v>230</v>
      </c>
      <c r="C1" s="88" t="s">
        <v>229</v>
      </c>
      <c r="D1" s="90"/>
      <c r="E1" s="91" t="s">
        <v>231</v>
      </c>
      <c r="F1" s="90"/>
      <c r="G1" s="91" t="s">
        <v>232</v>
      </c>
      <c r="H1" s="90"/>
      <c r="I1" s="92" t="s">
        <v>233</v>
      </c>
      <c r="J1" s="91" t="s">
        <v>234</v>
      </c>
      <c r="L1" s="91" t="s">
        <v>235</v>
      </c>
      <c r="O1" s="91" t="s">
        <v>236</v>
      </c>
    </row>
    <row r="2" spans="1:15" ht="11.25" customHeight="1">
      <c r="A2" s="88" t="s">
        <v>237</v>
      </c>
      <c r="B2" s="89" t="s">
        <v>238</v>
      </c>
      <c r="C2" s="88" t="s">
        <v>237</v>
      </c>
      <c r="D2" s="90"/>
      <c r="E2" s="93" t="s">
        <v>239</v>
      </c>
      <c r="F2" s="90"/>
      <c r="G2" s="94">
        <f>YEAR</f>
        <v>2023</v>
      </c>
      <c r="H2" s="90"/>
      <c r="I2" s="92" t="s">
        <v>240</v>
      </c>
      <c r="J2" s="91" t="s">
        <v>241</v>
      </c>
      <c r="L2" s="93" t="s">
        <v>122</v>
      </c>
      <c r="M2" s="103">
        <v>1</v>
      </c>
      <c r="O2" s="93">
        <v>2023</v>
      </c>
    </row>
    <row r="3" spans="1:15" ht="11.25" customHeight="1">
      <c r="A3" s="88" t="s">
        <v>242</v>
      </c>
      <c r="B3" s="89" t="s">
        <v>243</v>
      </c>
      <c r="C3" s="88" t="s">
        <v>242</v>
      </c>
      <c r="D3" s="90"/>
      <c r="E3" s="93" t="s">
        <v>67</v>
      </c>
      <c r="F3" s="90"/>
      <c r="H3" s="90"/>
      <c r="I3" s="92" t="s">
        <v>244</v>
      </c>
      <c r="J3" s="91" t="s">
        <v>245</v>
      </c>
      <c r="L3" s="93" t="s">
        <v>127</v>
      </c>
      <c r="M3" s="103">
        <v>2</v>
      </c>
      <c r="O3" s="93">
        <v>2024</v>
      </c>
    </row>
    <row r="4" spans="1:15" ht="11.25" customHeight="1">
      <c r="A4" s="88" t="s">
        <v>246</v>
      </c>
      <c r="B4" s="89" t="s">
        <v>247</v>
      </c>
      <c r="C4" s="88" t="s">
        <v>246</v>
      </c>
      <c r="D4" s="90"/>
      <c r="F4" s="90"/>
      <c r="G4" s="91" t="s">
        <v>248</v>
      </c>
      <c r="H4" s="90"/>
      <c r="I4" s="92" t="s">
        <v>249</v>
      </c>
      <c r="J4" s="91" t="s">
        <v>250</v>
      </c>
      <c r="L4" s="93" t="s">
        <v>29</v>
      </c>
      <c r="M4" s="103">
        <v>3</v>
      </c>
      <c r="O4" s="93">
        <v>2025</v>
      </c>
    </row>
    <row r="5" spans="1:15" ht="11.25" customHeight="1">
      <c r="A5" s="88" t="s">
        <v>251</v>
      </c>
      <c r="B5" s="89" t="s">
        <v>252</v>
      </c>
      <c r="C5" s="88" t="s">
        <v>251</v>
      </c>
      <c r="D5" s="90"/>
      <c r="F5" s="90"/>
      <c r="G5" s="94" t="str">
        <f>"01.01."&amp;PERIOD</f>
        <v>01.01.2023</v>
      </c>
      <c r="H5" s="90"/>
      <c r="I5" s="92" t="s">
        <v>253</v>
      </c>
      <c r="J5" s="91" t="s">
        <v>254</v>
      </c>
      <c r="L5" s="93" t="s">
        <v>129</v>
      </c>
      <c r="M5" s="103">
        <v>4</v>
      </c>
    </row>
    <row r="6" spans="1:15" ht="11.25" customHeight="1">
      <c r="A6" s="88" t="s">
        <v>255</v>
      </c>
      <c r="B6" s="89" t="s">
        <v>256</v>
      </c>
      <c r="C6" s="88" t="s">
        <v>255</v>
      </c>
      <c r="D6" s="90"/>
      <c r="E6" s="91" t="s">
        <v>257</v>
      </c>
      <c r="F6" s="90"/>
      <c r="G6" s="94" t="str">
        <f>"31.12."&amp;PERIOD</f>
        <v>31.12.2023</v>
      </c>
      <c r="H6" s="90"/>
      <c r="I6" s="95"/>
      <c r="J6" s="91" t="s">
        <v>258</v>
      </c>
      <c r="L6" s="93" t="s">
        <v>130</v>
      </c>
      <c r="M6" s="103">
        <v>5</v>
      </c>
    </row>
    <row r="7" spans="1:15" ht="11.25" customHeight="1">
      <c r="A7" s="88" t="s">
        <v>259</v>
      </c>
      <c r="B7" s="89" t="s">
        <v>260</v>
      </c>
      <c r="C7" s="88" t="s">
        <v>259</v>
      </c>
      <c r="D7" s="90"/>
      <c r="E7" s="96" t="s">
        <v>55</v>
      </c>
      <c r="F7" s="90"/>
      <c r="G7" s="90"/>
      <c r="H7" s="90"/>
      <c r="I7" s="90"/>
      <c r="J7" s="90"/>
      <c r="L7" s="93" t="s">
        <v>131</v>
      </c>
      <c r="M7" s="103">
        <v>6</v>
      </c>
    </row>
    <row r="8" spans="1:15" ht="11.25" customHeight="1">
      <c r="A8" s="88" t="s">
        <v>261</v>
      </c>
      <c r="B8" s="89" t="s">
        <v>262</v>
      </c>
      <c r="C8" s="88" t="s">
        <v>261</v>
      </c>
      <c r="D8" s="90"/>
      <c r="E8" s="96" t="s">
        <v>263</v>
      </c>
      <c r="F8" s="90"/>
      <c r="G8" s="91" t="s">
        <v>264</v>
      </c>
      <c r="H8" s="90"/>
      <c r="I8" s="90"/>
      <c r="J8" s="90"/>
      <c r="L8" s="93" t="s">
        <v>132</v>
      </c>
      <c r="M8" s="103">
        <v>7</v>
      </c>
    </row>
    <row r="9" spans="1:15" ht="11.25" customHeight="1">
      <c r="A9" s="88" t="s">
        <v>265</v>
      </c>
      <c r="B9" s="89" t="s">
        <v>266</v>
      </c>
      <c r="C9" s="88" t="s">
        <v>265</v>
      </c>
      <c r="D9" s="90"/>
      <c r="F9" s="90"/>
      <c r="G9" s="94" t="str">
        <f>"01.01."&amp;PERIOD</f>
        <v>01.01.2023</v>
      </c>
      <c r="H9" s="90"/>
      <c r="I9" s="90"/>
      <c r="J9" s="90"/>
      <c r="L9" s="93" t="s">
        <v>133</v>
      </c>
      <c r="M9" s="103">
        <v>8</v>
      </c>
    </row>
    <row r="10" spans="1:15" ht="11.25" customHeight="1">
      <c r="A10" s="88" t="s">
        <v>267</v>
      </c>
      <c r="B10" s="89" t="s">
        <v>268</v>
      </c>
      <c r="C10" s="88" t="s">
        <v>267</v>
      </c>
      <c r="D10" s="90"/>
      <c r="F10" s="90"/>
      <c r="G10" s="94" t="str">
        <f>"31.12."&amp;PERIOD</f>
        <v>31.12.2023</v>
      </c>
      <c r="H10" s="90"/>
      <c r="I10" s="90"/>
      <c r="J10" s="90"/>
      <c r="L10" s="93" t="s">
        <v>134</v>
      </c>
      <c r="M10" s="103">
        <v>9</v>
      </c>
    </row>
    <row r="11" spans="1:15" ht="11.25" customHeight="1">
      <c r="A11" s="97" t="s">
        <v>269</v>
      </c>
      <c r="B11" s="89" t="s">
        <v>270</v>
      </c>
      <c r="C11" s="98" t="s">
        <v>271</v>
      </c>
      <c r="D11" s="90"/>
      <c r="E11" s="91" t="s">
        <v>272</v>
      </c>
      <c r="F11" s="90"/>
      <c r="H11" s="90"/>
      <c r="I11" s="90"/>
      <c r="J11" s="90"/>
      <c r="L11" s="93" t="s">
        <v>135</v>
      </c>
      <c r="M11" s="103">
        <v>10</v>
      </c>
    </row>
    <row r="12" spans="1:15" ht="11.25" customHeight="1">
      <c r="A12" s="97" t="s">
        <v>273</v>
      </c>
      <c r="B12" s="89" t="s">
        <v>274</v>
      </c>
      <c r="C12" s="98"/>
      <c r="D12" s="90"/>
      <c r="E12" s="96" t="s">
        <v>81</v>
      </c>
      <c r="F12" s="90"/>
      <c r="G12" s="91" t="s">
        <v>275</v>
      </c>
      <c r="H12" s="90"/>
      <c r="I12" s="90"/>
      <c r="J12" s="90"/>
      <c r="L12" s="93" t="s">
        <v>136</v>
      </c>
      <c r="M12" s="103">
        <v>11</v>
      </c>
    </row>
    <row r="13" spans="1:15" ht="11.25" customHeight="1">
      <c r="A13" s="97" t="s">
        <v>276</v>
      </c>
      <c r="B13" s="89" t="s">
        <v>277</v>
      </c>
      <c r="C13" s="98" t="s">
        <v>278</v>
      </c>
      <c r="D13" s="90"/>
      <c r="E13" s="96" t="s">
        <v>279</v>
      </c>
      <c r="F13" s="90"/>
      <c r="G13" s="94" t="str">
        <f>"01.01."&amp;PERIOD</f>
        <v>01.01.2023</v>
      </c>
      <c r="H13" s="90"/>
      <c r="I13" s="90"/>
      <c r="J13" s="90"/>
      <c r="L13" s="93" t="s">
        <v>137</v>
      </c>
      <c r="M13" s="103">
        <v>12</v>
      </c>
    </row>
    <row r="14" spans="1:15" ht="11.25" customHeight="1">
      <c r="A14" s="97" t="s">
        <v>280</v>
      </c>
      <c r="B14" s="99" t="s">
        <v>281</v>
      </c>
      <c r="C14" s="100" t="s">
        <v>282</v>
      </c>
      <c r="D14" s="90"/>
      <c r="E14" s="96" t="s">
        <v>283</v>
      </c>
      <c r="F14" s="90"/>
      <c r="G14" s="94" t="str">
        <f>"31.12."&amp;PERIOD</f>
        <v>31.12.2023</v>
      </c>
      <c r="H14" s="90"/>
      <c r="I14" s="90"/>
      <c r="J14" s="90"/>
      <c r="L14" s="93" t="s">
        <v>26</v>
      </c>
      <c r="M14" s="103">
        <v>13</v>
      </c>
    </row>
    <row r="15" spans="1:15" ht="11.25" customHeight="1">
      <c r="A15" s="88" t="s">
        <v>284</v>
      </c>
      <c r="B15" s="89" t="s">
        <v>285</v>
      </c>
      <c r="C15" s="88" t="s">
        <v>284</v>
      </c>
      <c r="D15" s="90"/>
      <c r="E15" s="96" t="s">
        <v>286</v>
      </c>
      <c r="F15" s="90"/>
      <c r="H15" s="90"/>
      <c r="I15" s="90"/>
      <c r="J15" s="90"/>
    </row>
    <row r="16" spans="1:15" ht="11.25" customHeight="1">
      <c r="A16" s="88" t="s">
        <v>287</v>
      </c>
      <c r="B16" s="89" t="s">
        <v>288</v>
      </c>
      <c r="C16" s="88" t="s">
        <v>287</v>
      </c>
      <c r="D16" s="90"/>
      <c r="E16" s="96" t="s">
        <v>289</v>
      </c>
      <c r="F16" s="90"/>
      <c r="G16" s="91" t="s">
        <v>290</v>
      </c>
      <c r="H16" s="90"/>
      <c r="I16" s="90"/>
      <c r="J16" s="90"/>
    </row>
    <row r="17" spans="1:10" ht="11.25" customHeight="1">
      <c r="A17" s="88" t="s">
        <v>291</v>
      </c>
      <c r="B17" s="89" t="s">
        <v>292</v>
      </c>
      <c r="C17" s="88" t="s">
        <v>291</v>
      </c>
      <c r="D17" s="90"/>
      <c r="E17" s="96" t="s">
        <v>293</v>
      </c>
      <c r="F17" s="90"/>
      <c r="G17" s="96" t="s">
        <v>294</v>
      </c>
      <c r="H17" s="90"/>
      <c r="I17" s="90"/>
      <c r="J17" s="90"/>
    </row>
    <row r="18" spans="1:10" ht="11.25" customHeight="1">
      <c r="A18" s="88" t="s">
        <v>19</v>
      </c>
      <c r="B18" s="89" t="s">
        <v>295</v>
      </c>
      <c r="C18" s="88" t="s">
        <v>19</v>
      </c>
      <c r="D18" s="90"/>
      <c r="F18" s="90"/>
      <c r="H18" s="90"/>
      <c r="I18" s="90"/>
      <c r="J18" s="90"/>
    </row>
    <row r="19" spans="1:10" ht="11.25" customHeight="1">
      <c r="A19" s="88" t="s">
        <v>296</v>
      </c>
      <c r="B19" s="89" t="s">
        <v>297</v>
      </c>
      <c r="C19" s="98" t="s">
        <v>298</v>
      </c>
      <c r="D19" s="90"/>
      <c r="F19" s="90"/>
      <c r="G19" s="91" t="s">
        <v>299</v>
      </c>
      <c r="H19" s="90"/>
      <c r="I19" s="90"/>
      <c r="J19" s="90"/>
    </row>
    <row r="20" spans="1:10" ht="11.25" customHeight="1">
      <c r="A20" s="88" t="s">
        <v>300</v>
      </c>
      <c r="B20" s="89" t="s">
        <v>301</v>
      </c>
      <c r="C20" s="88" t="s">
        <v>300</v>
      </c>
      <c r="D20" s="90"/>
      <c r="E20" s="91" t="s">
        <v>302</v>
      </c>
      <c r="F20" s="90"/>
      <c r="G20" s="96" t="s">
        <v>303</v>
      </c>
      <c r="H20" s="90"/>
      <c r="I20" s="90"/>
      <c r="J20" s="90"/>
    </row>
    <row r="21" spans="1:10" ht="11.25" customHeight="1">
      <c r="A21" s="88" t="s">
        <v>304</v>
      </c>
      <c r="B21" s="89" t="s">
        <v>305</v>
      </c>
      <c r="C21" s="88" t="s">
        <v>304</v>
      </c>
      <c r="D21" s="90"/>
      <c r="E21" s="96" t="s">
        <v>32</v>
      </c>
      <c r="F21" s="90"/>
      <c r="G21" s="90"/>
      <c r="H21" s="90"/>
      <c r="I21" s="90"/>
      <c r="J21" s="90"/>
    </row>
    <row r="22" spans="1:10" ht="11.25" customHeight="1">
      <c r="A22" s="88" t="s">
        <v>306</v>
      </c>
      <c r="B22" s="89" t="s">
        <v>307</v>
      </c>
      <c r="C22" s="88" t="s">
        <v>306</v>
      </c>
      <c r="D22" s="90"/>
      <c r="E22" s="96" t="s">
        <v>308</v>
      </c>
      <c r="F22" s="90"/>
      <c r="G22" s="90"/>
      <c r="H22" s="90"/>
      <c r="I22" s="90"/>
      <c r="J22" s="90"/>
    </row>
    <row r="23" spans="1:10" ht="11.25" customHeight="1">
      <c r="A23" s="88" t="s">
        <v>309</v>
      </c>
      <c r="B23" s="89" t="s">
        <v>310</v>
      </c>
      <c r="C23" s="98" t="s">
        <v>311</v>
      </c>
      <c r="D23" s="90"/>
      <c r="E23" s="96" t="s">
        <v>312</v>
      </c>
      <c r="F23" s="90"/>
      <c r="G23" s="90"/>
      <c r="H23" s="90"/>
      <c r="I23" s="90"/>
      <c r="J23" s="90"/>
    </row>
    <row r="24" spans="1:10" ht="11.25" customHeight="1">
      <c r="A24" s="88" t="s">
        <v>313</v>
      </c>
      <c r="B24" s="89" t="s">
        <v>314</v>
      </c>
      <c r="C24" s="88" t="s">
        <v>313</v>
      </c>
      <c r="D24" s="90"/>
      <c r="E24" s="96" t="s">
        <v>315</v>
      </c>
      <c r="F24" s="90"/>
      <c r="G24" s="90"/>
      <c r="H24" s="90"/>
      <c r="I24" s="90"/>
      <c r="J24" s="90"/>
    </row>
    <row r="25" spans="1:10" ht="11.25" customHeight="1">
      <c r="A25" s="88" t="s">
        <v>316</v>
      </c>
      <c r="B25" s="89" t="s">
        <v>317</v>
      </c>
      <c r="C25" s="88" t="s">
        <v>316</v>
      </c>
      <c r="D25" s="90"/>
      <c r="E25" s="96" t="s">
        <v>318</v>
      </c>
      <c r="F25" s="90"/>
      <c r="G25" s="90"/>
      <c r="H25" s="90"/>
      <c r="I25" s="90"/>
      <c r="J25" s="90"/>
    </row>
    <row r="26" spans="1:10" ht="11.25" customHeight="1">
      <c r="A26" s="88" t="s">
        <v>319</v>
      </c>
      <c r="B26" s="89" t="s">
        <v>320</v>
      </c>
      <c r="C26" s="88" t="s">
        <v>319</v>
      </c>
      <c r="D26" s="90"/>
      <c r="F26" s="90"/>
      <c r="G26" s="90"/>
      <c r="H26" s="90"/>
      <c r="I26" s="90"/>
      <c r="J26" s="90"/>
    </row>
    <row r="27" spans="1:10" ht="11.25" customHeight="1">
      <c r="A27" s="88" t="s">
        <v>321</v>
      </c>
      <c r="B27" s="89" t="s">
        <v>322</v>
      </c>
      <c r="C27" s="88" t="s">
        <v>321</v>
      </c>
      <c r="D27" s="90"/>
      <c r="F27" s="90"/>
      <c r="G27" s="90"/>
      <c r="H27" s="90"/>
      <c r="I27" s="90"/>
      <c r="J27" s="90"/>
    </row>
    <row r="28" spans="1:10" ht="11.25" customHeight="1">
      <c r="A28" s="88" t="s">
        <v>323</v>
      </c>
      <c r="B28" s="89" t="s">
        <v>324</v>
      </c>
      <c r="C28" s="88" t="s">
        <v>323</v>
      </c>
      <c r="D28" s="90"/>
      <c r="E28" s="91" t="s">
        <v>325</v>
      </c>
      <c r="F28" s="90"/>
      <c r="G28" s="90"/>
      <c r="H28" s="90"/>
      <c r="I28" s="90"/>
      <c r="J28" s="90"/>
    </row>
    <row r="29" spans="1:10" ht="11.25" customHeight="1">
      <c r="A29" s="88" t="s">
        <v>326</v>
      </c>
      <c r="B29" s="89" t="s">
        <v>327</v>
      </c>
      <c r="C29" s="88" t="s">
        <v>326</v>
      </c>
      <c r="D29" s="90"/>
      <c r="E29" s="96" t="s">
        <v>328</v>
      </c>
      <c r="F29" s="90"/>
      <c r="G29" s="90"/>
      <c r="H29" s="90"/>
      <c r="I29" s="90"/>
      <c r="J29" s="90"/>
    </row>
    <row r="30" spans="1:10" ht="11.25" customHeight="1">
      <c r="A30" s="88" t="s">
        <v>329</v>
      </c>
      <c r="B30" s="89" t="s">
        <v>330</v>
      </c>
      <c r="C30" s="88" t="s">
        <v>329</v>
      </c>
      <c r="D30" s="90"/>
      <c r="E30" s="96" t="s">
        <v>331</v>
      </c>
      <c r="F30" s="90"/>
      <c r="G30" s="90"/>
      <c r="H30" s="90"/>
      <c r="I30" s="90"/>
      <c r="J30" s="90"/>
    </row>
    <row r="31" spans="1:10" ht="11.25" customHeight="1">
      <c r="A31" s="88" t="s">
        <v>332</v>
      </c>
      <c r="B31" s="89" t="s">
        <v>333</v>
      </c>
      <c r="C31" s="88" t="s">
        <v>332</v>
      </c>
      <c r="D31" s="90"/>
      <c r="E31" s="159" t="s">
        <v>60</v>
      </c>
      <c r="F31" s="90"/>
      <c r="G31" s="90"/>
      <c r="H31" s="90"/>
      <c r="I31" s="90"/>
      <c r="J31" s="90"/>
    </row>
    <row r="32" spans="1:10" ht="11.25" customHeight="1">
      <c r="A32" s="88" t="s">
        <v>334</v>
      </c>
      <c r="B32" s="89" t="s">
        <v>335</v>
      </c>
      <c r="C32" s="88" t="s">
        <v>334</v>
      </c>
      <c r="D32" s="90"/>
      <c r="E32" s="159" t="s">
        <v>336</v>
      </c>
      <c r="F32" s="90"/>
      <c r="G32" s="90"/>
      <c r="H32" s="90"/>
      <c r="I32" s="90"/>
      <c r="J32" s="90"/>
    </row>
    <row r="33" spans="1:10" ht="11.25" customHeight="1">
      <c r="A33" s="88" t="s">
        <v>337</v>
      </c>
      <c r="B33" s="89" t="s">
        <v>338</v>
      </c>
      <c r="C33" s="88" t="s">
        <v>337</v>
      </c>
      <c r="D33" s="90"/>
      <c r="F33" s="90"/>
      <c r="G33" s="90"/>
      <c r="H33" s="90"/>
      <c r="I33" s="90"/>
      <c r="J33" s="90"/>
    </row>
    <row r="34" spans="1:10" ht="11.25" customHeight="1">
      <c r="A34" s="88" t="s">
        <v>339</v>
      </c>
      <c r="B34" s="89" t="s">
        <v>340</v>
      </c>
      <c r="C34" s="88" t="s">
        <v>339</v>
      </c>
      <c r="D34" s="90"/>
      <c r="F34" s="90"/>
      <c r="G34" s="90"/>
      <c r="H34" s="90"/>
      <c r="I34" s="90"/>
      <c r="J34" s="90"/>
    </row>
    <row r="35" spans="1:10" ht="11.25" customHeight="1">
      <c r="A35" s="88" t="s">
        <v>341</v>
      </c>
      <c r="B35" s="89" t="s">
        <v>342</v>
      </c>
      <c r="C35" s="88" t="s">
        <v>341</v>
      </c>
      <c r="D35" s="90"/>
      <c r="E35" s="91" t="s">
        <v>343</v>
      </c>
      <c r="F35" s="90"/>
      <c r="G35" s="90"/>
      <c r="H35" s="90"/>
      <c r="I35" s="90"/>
      <c r="J35" s="90"/>
    </row>
    <row r="36" spans="1:10" ht="11.25" customHeight="1">
      <c r="A36" s="88" t="s">
        <v>344</v>
      </c>
      <c r="B36" s="89" t="s">
        <v>345</v>
      </c>
      <c r="C36" s="88" t="s">
        <v>344</v>
      </c>
      <c r="D36" s="90"/>
      <c r="E36" s="96" t="s">
        <v>346</v>
      </c>
      <c r="F36" s="121" t="s">
        <v>347</v>
      </c>
      <c r="G36" s="90"/>
      <c r="H36" s="90"/>
      <c r="I36" s="90"/>
      <c r="J36" s="90"/>
    </row>
    <row r="37" spans="1:10" ht="11.25" customHeight="1">
      <c r="A37" s="88" t="s">
        <v>348</v>
      </c>
      <c r="B37" s="89" t="s">
        <v>349</v>
      </c>
      <c r="C37" s="88" t="s">
        <v>348</v>
      </c>
      <c r="D37" s="90"/>
      <c r="E37" s="96" t="s">
        <v>350</v>
      </c>
      <c r="F37" s="121" t="s">
        <v>351</v>
      </c>
      <c r="G37" s="90"/>
      <c r="H37" s="90"/>
      <c r="I37" s="90"/>
      <c r="J37" s="90"/>
    </row>
    <row r="38" spans="1:10" ht="11.25" customHeight="1">
      <c r="A38" s="88" t="s">
        <v>352</v>
      </c>
      <c r="B38" s="89" t="s">
        <v>353</v>
      </c>
      <c r="C38" s="88" t="s">
        <v>352</v>
      </c>
      <c r="D38" s="90"/>
      <c r="E38" s="96" t="s">
        <v>354</v>
      </c>
      <c r="F38" s="121" t="s">
        <v>355</v>
      </c>
      <c r="G38" s="90"/>
      <c r="H38" s="90"/>
      <c r="I38" s="90"/>
      <c r="J38" s="90"/>
    </row>
    <row r="39" spans="1:10" ht="11.25" customHeight="1">
      <c r="A39" s="88" t="s">
        <v>356</v>
      </c>
      <c r="B39" s="89" t="s">
        <v>357</v>
      </c>
      <c r="C39" s="88" t="s">
        <v>356</v>
      </c>
      <c r="D39" s="90"/>
      <c r="E39" s="96" t="s">
        <v>358</v>
      </c>
      <c r="F39" s="121" t="s">
        <v>359</v>
      </c>
      <c r="G39" s="90"/>
      <c r="H39" s="90"/>
      <c r="I39" s="90"/>
      <c r="J39" s="90"/>
    </row>
    <row r="40" spans="1:10" ht="11.25" customHeight="1">
      <c r="A40" s="88" t="s">
        <v>360</v>
      </c>
      <c r="B40" s="89" t="s">
        <v>361</v>
      </c>
      <c r="C40" s="88" t="s">
        <v>360</v>
      </c>
      <c r="D40" s="90"/>
      <c r="E40" s="96" t="s">
        <v>16</v>
      </c>
      <c r="F40" s="121" t="s">
        <v>362</v>
      </c>
      <c r="G40" s="90"/>
      <c r="H40" s="90"/>
      <c r="I40" s="90"/>
      <c r="J40" s="90"/>
    </row>
    <row r="41" spans="1:10" ht="11.25" customHeight="1">
      <c r="A41" s="88" t="s">
        <v>363</v>
      </c>
      <c r="B41" s="89" t="s">
        <v>364</v>
      </c>
      <c r="C41" s="88" t="s">
        <v>363</v>
      </c>
      <c r="D41" s="90"/>
      <c r="F41" s="90"/>
      <c r="G41" s="90"/>
      <c r="H41" s="90"/>
      <c r="I41" s="90"/>
      <c r="J41" s="90"/>
    </row>
    <row r="42" spans="1:10" ht="11.25" customHeight="1">
      <c r="A42" s="88" t="s">
        <v>365</v>
      </c>
      <c r="B42" s="89" t="s">
        <v>366</v>
      </c>
      <c r="C42" s="88" t="s">
        <v>365</v>
      </c>
      <c r="D42" s="90"/>
      <c r="F42" s="90"/>
      <c r="G42" s="90"/>
      <c r="H42" s="90"/>
      <c r="I42" s="90"/>
      <c r="J42" s="90"/>
    </row>
    <row r="43" spans="1:10" ht="11.25" customHeight="1">
      <c r="A43" s="88" t="s">
        <v>367</v>
      </c>
      <c r="B43" s="89" t="s">
        <v>368</v>
      </c>
      <c r="C43" s="88" t="s">
        <v>367</v>
      </c>
      <c r="D43" s="90"/>
      <c r="F43" s="90"/>
      <c r="G43" s="90"/>
      <c r="H43" s="90"/>
      <c r="I43" s="90"/>
      <c r="J43" s="90"/>
    </row>
    <row r="44" spans="1:10" ht="11.25" customHeight="1">
      <c r="A44" s="88" t="s">
        <v>369</v>
      </c>
      <c r="B44" s="89" t="s">
        <v>370</v>
      </c>
      <c r="C44" s="88" t="s">
        <v>369</v>
      </c>
      <c r="D44" s="90"/>
      <c r="F44" s="90"/>
      <c r="G44" s="90"/>
      <c r="H44" s="90"/>
      <c r="I44" s="90"/>
      <c r="J44" s="90"/>
    </row>
    <row r="45" spans="1:10" ht="11.25" customHeight="1">
      <c r="A45" s="88" t="s">
        <v>371</v>
      </c>
      <c r="B45" s="89" t="s">
        <v>372</v>
      </c>
      <c r="C45" s="88" t="s">
        <v>371</v>
      </c>
      <c r="D45" s="90"/>
      <c r="F45" s="90"/>
      <c r="G45" s="90"/>
      <c r="H45" s="90"/>
      <c r="I45" s="90"/>
      <c r="J45" s="90"/>
    </row>
    <row r="46" spans="1:10" ht="11.25" customHeight="1">
      <c r="A46" s="88" t="s">
        <v>373</v>
      </c>
      <c r="B46" s="89" t="s">
        <v>374</v>
      </c>
      <c r="C46" s="88" t="s">
        <v>373</v>
      </c>
      <c r="D46" s="90"/>
      <c r="F46" s="90"/>
      <c r="G46" s="90"/>
      <c r="H46" s="90"/>
      <c r="I46" s="90"/>
      <c r="J46" s="90"/>
    </row>
    <row r="47" spans="1:10" ht="11.25" customHeight="1">
      <c r="A47" s="88" t="s">
        <v>375</v>
      </c>
      <c r="B47" s="89" t="s">
        <v>376</v>
      </c>
      <c r="C47" s="88" t="s">
        <v>375</v>
      </c>
      <c r="D47" s="90"/>
      <c r="F47" s="90"/>
      <c r="G47" s="90"/>
      <c r="H47" s="90"/>
      <c r="I47" s="90"/>
      <c r="J47" s="90"/>
    </row>
    <row r="48" spans="1:10" ht="11.25" customHeight="1">
      <c r="A48" s="88" t="s">
        <v>377</v>
      </c>
      <c r="B48" s="89" t="s">
        <v>378</v>
      </c>
      <c r="C48" s="88" t="s">
        <v>377</v>
      </c>
      <c r="D48" s="90"/>
      <c r="F48" s="90"/>
      <c r="G48" s="90"/>
      <c r="H48" s="90"/>
      <c r="I48" s="90"/>
      <c r="J48" s="90"/>
    </row>
    <row r="49" spans="1:10" ht="11.25" customHeight="1">
      <c r="A49" s="88" t="s">
        <v>379</v>
      </c>
      <c r="B49" s="89" t="s">
        <v>380</v>
      </c>
      <c r="C49" s="88" t="s">
        <v>379</v>
      </c>
      <c r="D49" s="90"/>
      <c r="F49" s="90"/>
      <c r="G49" s="90"/>
      <c r="H49" s="90"/>
      <c r="I49" s="90"/>
      <c r="J49" s="90"/>
    </row>
    <row r="50" spans="1:10" ht="11.25" customHeight="1">
      <c r="A50" s="88" t="s">
        <v>381</v>
      </c>
      <c r="B50" s="89" t="s">
        <v>382</v>
      </c>
      <c r="C50" s="88" t="s">
        <v>381</v>
      </c>
      <c r="D50" s="90"/>
      <c r="F50" s="90"/>
      <c r="G50" s="90"/>
      <c r="H50" s="90"/>
      <c r="I50" s="90"/>
      <c r="J50" s="90"/>
    </row>
    <row r="51" spans="1:10" ht="11.25" customHeight="1">
      <c r="A51" s="88" t="s">
        <v>383</v>
      </c>
      <c r="B51" s="89" t="s">
        <v>384</v>
      </c>
      <c r="C51" s="88" t="s">
        <v>383</v>
      </c>
      <c r="D51" s="90"/>
      <c r="F51" s="90"/>
      <c r="G51" s="90"/>
      <c r="H51" s="90"/>
      <c r="I51" s="90"/>
      <c r="J51" s="90"/>
    </row>
    <row r="52" spans="1:10" ht="11.25" customHeight="1">
      <c r="A52" s="88" t="s">
        <v>385</v>
      </c>
      <c r="B52" s="89" t="s">
        <v>386</v>
      </c>
      <c r="C52" s="88" t="s">
        <v>385</v>
      </c>
      <c r="D52" s="90"/>
      <c r="F52" s="90"/>
      <c r="G52" s="90"/>
      <c r="H52" s="90"/>
      <c r="I52" s="90"/>
      <c r="J52" s="90"/>
    </row>
    <row r="53" spans="1:10" ht="11.25" customHeight="1">
      <c r="A53" s="88" t="s">
        <v>387</v>
      </c>
      <c r="B53" s="89" t="s">
        <v>388</v>
      </c>
      <c r="C53" s="88" t="s">
        <v>387</v>
      </c>
      <c r="D53" s="90"/>
      <c r="F53" s="90"/>
      <c r="G53" s="90"/>
      <c r="H53" s="90"/>
      <c r="I53" s="90"/>
      <c r="J53" s="90"/>
    </row>
    <row r="54" spans="1:10" ht="11.25" customHeight="1">
      <c r="A54" s="88" t="s">
        <v>389</v>
      </c>
      <c r="B54" s="89" t="s">
        <v>390</v>
      </c>
      <c r="C54" s="88" t="s">
        <v>389</v>
      </c>
      <c r="D54" s="90"/>
      <c r="F54" s="90"/>
      <c r="G54" s="90"/>
      <c r="H54" s="90"/>
      <c r="I54" s="90"/>
      <c r="J54" s="90"/>
    </row>
    <row r="55" spans="1:10" ht="11.25" customHeight="1">
      <c r="A55" s="88" t="s">
        <v>391</v>
      </c>
      <c r="B55" s="89" t="s">
        <v>392</v>
      </c>
      <c r="C55" s="88" t="s">
        <v>391</v>
      </c>
      <c r="D55" s="90"/>
      <c r="F55" s="90"/>
      <c r="G55" s="90"/>
      <c r="H55" s="90"/>
      <c r="I55" s="90"/>
      <c r="J55" s="90"/>
    </row>
    <row r="56" spans="1:10" ht="11.25" customHeight="1">
      <c r="A56" s="88" t="s">
        <v>393</v>
      </c>
      <c r="B56" s="99" t="s">
        <v>394</v>
      </c>
      <c r="C56" s="101" t="s">
        <v>395</v>
      </c>
      <c r="D56" s="90"/>
      <c r="F56" s="90"/>
      <c r="G56" s="90"/>
      <c r="H56" s="90"/>
      <c r="I56" s="90"/>
      <c r="J56" s="90"/>
    </row>
    <row r="57" spans="1:10" ht="11.25" customHeight="1">
      <c r="A57" s="88" t="s">
        <v>396</v>
      </c>
      <c r="B57" s="89" t="s">
        <v>397</v>
      </c>
      <c r="C57" s="88" t="s">
        <v>396</v>
      </c>
      <c r="D57" s="90"/>
      <c r="F57" s="90"/>
      <c r="G57" s="90"/>
      <c r="H57" s="90"/>
      <c r="I57" s="90"/>
      <c r="J57" s="90"/>
    </row>
    <row r="58" spans="1:10" ht="11.25" customHeight="1">
      <c r="A58" s="88" t="s">
        <v>398</v>
      </c>
      <c r="B58" s="89" t="s">
        <v>399</v>
      </c>
      <c r="C58" s="88" t="s">
        <v>398</v>
      </c>
      <c r="D58" s="90"/>
      <c r="F58" s="90"/>
      <c r="G58" s="90"/>
      <c r="H58" s="90"/>
      <c r="I58" s="90"/>
      <c r="J58" s="90"/>
    </row>
    <row r="59" spans="1:10" ht="11.25" customHeight="1">
      <c r="A59" s="88" t="s">
        <v>400</v>
      </c>
      <c r="B59" s="89" t="s">
        <v>401</v>
      </c>
      <c r="C59" s="88" t="s">
        <v>400</v>
      </c>
      <c r="D59" s="90"/>
      <c r="F59" s="90"/>
      <c r="G59" s="90"/>
      <c r="H59" s="90"/>
      <c r="I59" s="90"/>
      <c r="J59" s="90"/>
    </row>
    <row r="60" spans="1:10" ht="11.25" customHeight="1">
      <c r="A60" s="88" t="s">
        <v>402</v>
      </c>
      <c r="B60" s="89" t="s">
        <v>403</v>
      </c>
      <c r="C60" s="98" t="s">
        <v>404</v>
      </c>
      <c r="D60" s="90"/>
      <c r="F60" s="90"/>
      <c r="G60" s="90"/>
      <c r="H60" s="90"/>
      <c r="I60" s="90"/>
      <c r="J60" s="90"/>
    </row>
    <row r="61" spans="1:10" ht="11.25" customHeight="1">
      <c r="A61" s="88" t="s">
        <v>405</v>
      </c>
      <c r="B61" s="89" t="s">
        <v>406</v>
      </c>
      <c r="C61" s="88" t="s">
        <v>405</v>
      </c>
      <c r="D61" s="90"/>
      <c r="F61" s="90"/>
      <c r="G61" s="90"/>
      <c r="H61" s="90"/>
      <c r="I61" s="90"/>
      <c r="J61" s="90"/>
    </row>
    <row r="62" spans="1:10" ht="11.25" customHeight="1">
      <c r="A62" s="88" t="s">
        <v>407</v>
      </c>
      <c r="B62" s="89" t="s">
        <v>408</v>
      </c>
      <c r="C62" s="98" t="s">
        <v>409</v>
      </c>
      <c r="D62" s="90"/>
      <c r="F62" s="90"/>
      <c r="G62" s="90"/>
      <c r="H62" s="90"/>
      <c r="I62" s="90"/>
      <c r="J62" s="90"/>
    </row>
    <row r="63" spans="1:10" ht="11.25" customHeight="1">
      <c r="A63" s="88" t="s">
        <v>410</v>
      </c>
      <c r="B63" s="89" t="s">
        <v>411</v>
      </c>
      <c r="C63" s="88" t="s">
        <v>410</v>
      </c>
      <c r="D63" s="90"/>
      <c r="F63" s="90"/>
      <c r="G63" s="90"/>
      <c r="H63" s="90"/>
      <c r="I63" s="90"/>
      <c r="J63" s="90"/>
    </row>
    <row r="64" spans="1:10" ht="11.25" customHeight="1">
      <c r="A64" s="88" t="s">
        <v>412</v>
      </c>
      <c r="B64" s="89" t="s">
        <v>413</v>
      </c>
      <c r="C64" s="88" t="s">
        <v>412</v>
      </c>
      <c r="D64" s="90"/>
      <c r="F64" s="90"/>
      <c r="G64" s="90"/>
      <c r="H64" s="90"/>
      <c r="I64" s="90"/>
      <c r="J64" s="90"/>
    </row>
    <row r="65" spans="1:10" ht="11.25" customHeight="1">
      <c r="A65" s="88" t="s">
        <v>414</v>
      </c>
      <c r="B65" s="89" t="s">
        <v>415</v>
      </c>
      <c r="C65" s="88" t="s">
        <v>414</v>
      </c>
      <c r="D65" s="90"/>
      <c r="F65" s="90"/>
      <c r="G65" s="90"/>
      <c r="H65" s="90"/>
      <c r="I65" s="90"/>
      <c r="J65" s="90"/>
    </row>
    <row r="66" spans="1:10" ht="11.25" customHeight="1">
      <c r="A66" s="88" t="s">
        <v>416</v>
      </c>
      <c r="B66" s="89" t="s">
        <v>417</v>
      </c>
      <c r="C66" s="88" t="s">
        <v>416</v>
      </c>
      <c r="D66" s="90"/>
      <c r="F66" s="90"/>
      <c r="G66" s="90"/>
      <c r="H66" s="90"/>
      <c r="I66" s="90"/>
      <c r="J66" s="90"/>
    </row>
    <row r="67" spans="1:10" ht="11.25" customHeight="1">
      <c r="A67" s="88" t="s">
        <v>418</v>
      </c>
      <c r="B67" s="89" t="s">
        <v>419</v>
      </c>
      <c r="C67" s="88" t="s">
        <v>418</v>
      </c>
      <c r="D67" s="90"/>
      <c r="F67" s="90"/>
      <c r="G67" s="90"/>
      <c r="H67" s="90"/>
      <c r="I67" s="90"/>
      <c r="J67" s="90"/>
    </row>
    <row r="68" spans="1:10" ht="11.25" customHeight="1">
      <c r="A68" s="88" t="s">
        <v>420</v>
      </c>
      <c r="B68" s="89" t="s">
        <v>421</v>
      </c>
      <c r="C68" s="88" t="s">
        <v>420</v>
      </c>
      <c r="D68" s="90"/>
      <c r="F68" s="90"/>
      <c r="G68" s="90"/>
      <c r="H68" s="90"/>
      <c r="I68" s="90"/>
      <c r="J68" s="90"/>
    </row>
    <row r="69" spans="1:10" ht="11.25" customHeight="1">
      <c r="A69" s="88" t="s">
        <v>422</v>
      </c>
      <c r="B69" s="89" t="s">
        <v>423</v>
      </c>
      <c r="C69" s="88" t="s">
        <v>422</v>
      </c>
      <c r="D69" s="90"/>
      <c r="F69" s="90"/>
      <c r="G69" s="90"/>
      <c r="H69" s="90"/>
      <c r="I69" s="90"/>
      <c r="J69" s="90"/>
    </row>
    <row r="70" spans="1:10" ht="11.25" customHeight="1">
      <c r="A70" s="88" t="s">
        <v>424</v>
      </c>
      <c r="B70" s="89" t="s">
        <v>425</v>
      </c>
      <c r="C70" s="88" t="s">
        <v>424</v>
      </c>
      <c r="D70" s="90"/>
      <c r="F70" s="90"/>
      <c r="G70" s="90"/>
      <c r="H70" s="90"/>
      <c r="I70" s="90"/>
      <c r="J70" s="90"/>
    </row>
    <row r="71" spans="1:10" ht="11.25" customHeight="1">
      <c r="A71" s="88" t="s">
        <v>426</v>
      </c>
      <c r="B71" s="89" t="s">
        <v>427</v>
      </c>
      <c r="C71" s="88" t="s">
        <v>426</v>
      </c>
      <c r="D71" s="90"/>
      <c r="F71" s="90"/>
      <c r="G71" s="90"/>
      <c r="H71" s="90"/>
      <c r="I71" s="90"/>
      <c r="J71" s="90"/>
    </row>
    <row r="72" spans="1:10" ht="11.25" customHeight="1">
      <c r="A72" s="88" t="s">
        <v>428</v>
      </c>
      <c r="B72" s="89" t="s">
        <v>429</v>
      </c>
      <c r="C72" s="88" t="s">
        <v>428</v>
      </c>
      <c r="D72" s="90"/>
      <c r="F72" s="90"/>
      <c r="G72" s="90"/>
      <c r="H72" s="90"/>
      <c r="I72" s="90"/>
      <c r="J72" s="90"/>
    </row>
    <row r="73" spans="1:10" ht="11.25" customHeight="1">
      <c r="A73" s="88" t="s">
        <v>430</v>
      </c>
      <c r="B73" s="89" t="s">
        <v>431</v>
      </c>
      <c r="C73" s="88" t="s">
        <v>430</v>
      </c>
      <c r="D73" s="90"/>
      <c r="F73" s="90"/>
      <c r="G73" s="90"/>
      <c r="H73" s="90"/>
      <c r="I73" s="90"/>
      <c r="J73" s="90"/>
    </row>
    <row r="74" spans="1:10" ht="11.25" customHeight="1">
      <c r="A74" s="88" t="s">
        <v>432</v>
      </c>
      <c r="B74" s="89" t="s">
        <v>433</v>
      </c>
      <c r="C74" s="88" t="s">
        <v>432</v>
      </c>
      <c r="D74" s="90"/>
      <c r="F74" s="90"/>
      <c r="G74" s="90"/>
      <c r="H74" s="90"/>
      <c r="I74" s="90"/>
      <c r="J74" s="90"/>
    </row>
    <row r="75" spans="1:10" ht="11.25" customHeight="1">
      <c r="A75" s="88" t="s">
        <v>434</v>
      </c>
      <c r="B75" s="89" t="s">
        <v>435</v>
      </c>
      <c r="C75" s="88" t="s">
        <v>434</v>
      </c>
      <c r="D75" s="90"/>
      <c r="F75" s="90"/>
      <c r="G75" s="90"/>
      <c r="H75" s="90"/>
      <c r="I75" s="90"/>
      <c r="J75" s="90"/>
    </row>
    <row r="76" spans="1:10" ht="11.25" customHeight="1">
      <c r="A76" s="88" t="s">
        <v>436</v>
      </c>
      <c r="B76" s="89" t="s">
        <v>437</v>
      </c>
      <c r="C76" s="88" t="s">
        <v>436</v>
      </c>
      <c r="D76" s="90"/>
      <c r="F76" s="90"/>
      <c r="G76" s="90"/>
      <c r="H76" s="90"/>
      <c r="I76" s="90"/>
      <c r="J76" s="90"/>
    </row>
    <row r="77" spans="1:10" ht="11.25" customHeight="1">
      <c r="A77" s="88" t="s">
        <v>438</v>
      </c>
      <c r="B77" s="89" t="s">
        <v>439</v>
      </c>
      <c r="C77" s="98" t="s">
        <v>440</v>
      </c>
      <c r="D77" s="90"/>
      <c r="F77" s="90"/>
      <c r="G77" s="90"/>
      <c r="H77" s="90"/>
      <c r="I77" s="90"/>
      <c r="J77" s="90"/>
    </row>
    <row r="78" spans="1:10" ht="11.25" customHeight="1">
      <c r="A78" s="88" t="s">
        <v>441</v>
      </c>
      <c r="B78" s="89" t="s">
        <v>442</v>
      </c>
      <c r="C78" s="88" t="s">
        <v>441</v>
      </c>
      <c r="D78" s="90"/>
      <c r="F78" s="90"/>
      <c r="G78" s="90"/>
      <c r="H78" s="90"/>
      <c r="I78" s="90"/>
      <c r="J78" s="90"/>
    </row>
    <row r="79" spans="1:10" ht="11.25" customHeight="1">
      <c r="A79" s="88" t="s">
        <v>443</v>
      </c>
      <c r="B79" s="89" t="s">
        <v>444</v>
      </c>
      <c r="C79" s="88" t="s">
        <v>443</v>
      </c>
      <c r="D79" s="90"/>
      <c r="F79" s="90"/>
      <c r="G79" s="90"/>
      <c r="H79" s="90"/>
      <c r="I79" s="90"/>
      <c r="J79" s="90"/>
    </row>
    <row r="80" spans="1:10" ht="11.25" customHeight="1">
      <c r="A80" s="88" t="s">
        <v>445</v>
      </c>
      <c r="B80" s="89" t="s">
        <v>446</v>
      </c>
      <c r="C80" s="88" t="s">
        <v>445</v>
      </c>
      <c r="D80" s="90"/>
      <c r="F80" s="90"/>
      <c r="G80" s="90"/>
      <c r="H80" s="90"/>
      <c r="I80" s="90"/>
      <c r="J80" s="90"/>
    </row>
    <row r="81" spans="1:10" ht="11.25" customHeight="1">
      <c r="A81" s="88" t="s">
        <v>447</v>
      </c>
      <c r="B81" s="89" t="s">
        <v>448</v>
      </c>
      <c r="C81" s="88" t="s">
        <v>447</v>
      </c>
      <c r="D81" s="90"/>
      <c r="F81" s="90"/>
      <c r="G81" s="90"/>
      <c r="H81" s="90"/>
      <c r="I81" s="90"/>
      <c r="J81" s="90"/>
    </row>
    <row r="82" spans="1:10" ht="11.25" customHeight="1">
      <c r="A82" s="88" t="s">
        <v>449</v>
      </c>
      <c r="B82" s="89" t="s">
        <v>450</v>
      </c>
      <c r="C82" s="98" t="s">
        <v>451</v>
      </c>
      <c r="D82" s="90"/>
      <c r="F82" s="90"/>
      <c r="G82" s="90"/>
      <c r="H82" s="90"/>
      <c r="I82" s="90"/>
      <c r="J82" s="90"/>
    </row>
    <row r="83" spans="1:10" ht="11.25" customHeight="1">
      <c r="A83" s="88" t="s">
        <v>452</v>
      </c>
      <c r="B83" s="89" t="s">
        <v>453</v>
      </c>
      <c r="C83" s="98" t="s">
        <v>454</v>
      </c>
      <c r="D83" s="90"/>
      <c r="F83" s="90"/>
      <c r="G83" s="90"/>
      <c r="H83" s="90"/>
      <c r="I83" s="90"/>
      <c r="J83" s="90"/>
    </row>
    <row r="84" spans="1:10" ht="11.25" customHeight="1">
      <c r="A84" s="88" t="s">
        <v>455</v>
      </c>
      <c r="B84" s="89" t="s">
        <v>456</v>
      </c>
      <c r="C84" s="88" t="s">
        <v>455</v>
      </c>
      <c r="D84" s="90"/>
      <c r="F84" s="90"/>
      <c r="G84" s="90"/>
      <c r="H84" s="90"/>
      <c r="I84" s="90"/>
      <c r="J84" s="90"/>
    </row>
    <row r="85" spans="1:10" ht="11.25" customHeight="1">
      <c r="A85" s="88" t="s">
        <v>457</v>
      </c>
      <c r="B85" s="89" t="s">
        <v>458</v>
      </c>
      <c r="C85" s="88" t="s">
        <v>457</v>
      </c>
      <c r="D85" s="90"/>
      <c r="F85" s="90"/>
      <c r="G85" s="90"/>
      <c r="H85" s="90"/>
      <c r="I85" s="90"/>
      <c r="J85" s="90"/>
    </row>
    <row r="86" spans="1:10" ht="11.25" customHeight="1">
      <c r="A86" s="88" t="s">
        <v>459</v>
      </c>
      <c r="B86" s="89" t="s">
        <v>460</v>
      </c>
      <c r="C86" s="88" t="s">
        <v>459</v>
      </c>
      <c r="D86" s="90"/>
      <c r="F86" s="90"/>
      <c r="G86" s="90"/>
      <c r="H86" s="90"/>
      <c r="I86" s="90"/>
      <c r="J86" s="90"/>
    </row>
    <row r="87" spans="1:10" ht="11.25" customHeight="1">
      <c r="A87" s="90"/>
      <c r="B87" s="90"/>
      <c r="C87" s="102"/>
      <c r="D87" s="90"/>
      <c r="F87" s="90"/>
      <c r="G87" s="90"/>
      <c r="H87" s="90"/>
      <c r="I87" s="90"/>
      <c r="J87" s="90"/>
    </row>
    <row r="88" spans="1:10" ht="11.25" customHeight="1">
      <c r="A88" s="90"/>
      <c r="B88" s="90"/>
      <c r="C88" s="90"/>
      <c r="D88" s="90"/>
      <c r="F88" s="90"/>
      <c r="G88" s="90"/>
      <c r="H88" s="90"/>
      <c r="I88" s="90"/>
      <c r="J88" s="90"/>
    </row>
    <row r="89" spans="1:10" ht="11.25" customHeight="1">
      <c r="A89" s="90"/>
      <c r="B89" s="90"/>
      <c r="C89" s="90"/>
      <c r="D89" s="90"/>
      <c r="F89" s="90"/>
      <c r="G89" s="90"/>
      <c r="H89" s="90"/>
      <c r="I89" s="90"/>
      <c r="J89" s="90"/>
    </row>
    <row r="90" spans="1:10" ht="11.25" customHeight="1">
      <c r="A90" s="90"/>
      <c r="B90" s="90"/>
      <c r="C90" s="90"/>
      <c r="D90" s="90"/>
      <c r="F90" s="90"/>
      <c r="G90" s="90"/>
      <c r="H90" s="90"/>
      <c r="I90" s="90"/>
      <c r="J90" s="90"/>
    </row>
    <row r="91" spans="1:10" ht="11.25" customHeight="1">
      <c r="A91" s="90"/>
      <c r="B91" s="90"/>
      <c r="C91" s="90"/>
      <c r="D91" s="90"/>
      <c r="F91" s="90"/>
      <c r="G91" s="90"/>
      <c r="H91" s="90"/>
      <c r="I91" s="90"/>
      <c r="J91" s="90"/>
    </row>
    <row r="92" spans="1:10" ht="11.25" customHeight="1">
      <c r="A92" s="90"/>
      <c r="B92" s="90"/>
      <c r="C92" s="90"/>
      <c r="D92" s="90"/>
      <c r="F92" s="90"/>
      <c r="G92" s="90"/>
      <c r="H92" s="90"/>
      <c r="I92" s="90"/>
      <c r="J92" s="90"/>
    </row>
    <row r="93" spans="1:10" ht="11.25" customHeight="1">
      <c r="A93" s="90"/>
      <c r="B93" s="90"/>
      <c r="C93" s="90"/>
      <c r="D93" s="90"/>
      <c r="F93" s="90"/>
      <c r="G93" s="90"/>
      <c r="H93" s="90"/>
      <c r="I93" s="90"/>
      <c r="J93" s="90"/>
    </row>
    <row r="94" spans="1:10" ht="11.25" customHeight="1">
      <c r="A94" s="90"/>
      <c r="B94" s="90"/>
      <c r="C94" s="90"/>
      <c r="D94" s="90"/>
      <c r="F94" s="90"/>
      <c r="G94" s="90"/>
      <c r="H94" s="90"/>
      <c r="I94" s="90"/>
      <c r="J94" s="90"/>
    </row>
    <row r="95" spans="1:10" ht="11.25" customHeight="1">
      <c r="A95" s="90"/>
      <c r="B95" s="90"/>
      <c r="C95" s="90"/>
      <c r="D95" s="90"/>
      <c r="F95" s="90"/>
      <c r="G95" s="90"/>
      <c r="H95" s="90"/>
      <c r="I95" s="90"/>
      <c r="J95" s="90"/>
    </row>
    <row r="96" spans="1:10" ht="11.25" customHeight="1">
      <c r="A96" s="90"/>
      <c r="B96" s="90"/>
      <c r="C96" s="90"/>
      <c r="D96" s="90"/>
      <c r="F96" s="90"/>
      <c r="G96" s="90"/>
      <c r="H96" s="90"/>
      <c r="I96" s="90"/>
      <c r="J96" s="90"/>
    </row>
    <row r="97" spans="1:10" ht="11.25" customHeight="1">
      <c r="A97" s="90"/>
      <c r="B97" s="90"/>
      <c r="C97" s="90"/>
      <c r="D97" s="90"/>
      <c r="F97" s="90"/>
      <c r="G97" s="90"/>
      <c r="H97" s="90"/>
      <c r="I97" s="90"/>
      <c r="J97" s="90"/>
    </row>
    <row r="98" spans="1:10" ht="11.25" customHeight="1">
      <c r="A98" s="90"/>
      <c r="B98" s="90"/>
      <c r="C98" s="90"/>
      <c r="D98" s="90"/>
      <c r="F98" s="90"/>
      <c r="G98" s="90"/>
      <c r="H98" s="90"/>
      <c r="I98" s="90"/>
      <c r="J98" s="90"/>
    </row>
    <row r="99" spans="1:10" ht="11.25" customHeight="1">
      <c r="A99" s="90"/>
      <c r="B99" s="90"/>
      <c r="C99" s="90"/>
      <c r="D99" s="90"/>
      <c r="F99" s="90"/>
      <c r="G99" s="90"/>
      <c r="H99" s="90"/>
      <c r="I99" s="90"/>
      <c r="J99" s="90"/>
    </row>
    <row r="100" spans="1:10" ht="11.25" customHeight="1">
      <c r="A100" s="90"/>
      <c r="B100" s="90"/>
      <c r="C100" s="90"/>
      <c r="D100" s="90"/>
      <c r="F100" s="90"/>
      <c r="G100" s="90"/>
      <c r="H100" s="90"/>
      <c r="I100" s="90"/>
      <c r="J100" s="90"/>
    </row>
    <row r="101" spans="1:10" ht="11.25" customHeight="1">
      <c r="A101" s="90"/>
      <c r="B101" s="90"/>
      <c r="C101" s="90"/>
      <c r="D101" s="90"/>
      <c r="F101" s="90"/>
      <c r="G101" s="90"/>
      <c r="H101" s="90"/>
      <c r="I101" s="90"/>
      <c r="J101" s="90"/>
    </row>
    <row r="102" spans="1:10" ht="11.25" customHeight="1">
      <c r="A102" s="90"/>
      <c r="B102" s="90"/>
      <c r="C102" s="90"/>
      <c r="D102" s="90"/>
      <c r="F102" s="90"/>
      <c r="G102" s="90"/>
      <c r="H102" s="90"/>
      <c r="I102" s="90"/>
      <c r="J102" s="90"/>
    </row>
    <row r="103" spans="1:10" ht="11.25" customHeight="1">
      <c r="A103" s="90"/>
      <c r="B103" s="90"/>
      <c r="C103" s="90"/>
      <c r="D103" s="90"/>
      <c r="F103" s="90"/>
      <c r="G103" s="90"/>
      <c r="H103" s="90"/>
      <c r="I103" s="90"/>
      <c r="J103" s="90"/>
    </row>
    <row r="104" spans="1:10" ht="11.25" customHeight="1">
      <c r="A104" s="90"/>
      <c r="B104" s="90"/>
      <c r="C104" s="90"/>
      <c r="D104" s="90"/>
      <c r="F104" s="90"/>
      <c r="G104" s="90"/>
      <c r="H104" s="90"/>
      <c r="I104" s="90"/>
      <c r="J104" s="90"/>
    </row>
    <row r="105" spans="1:10" ht="11.25" customHeight="1">
      <c r="A105" s="90"/>
      <c r="B105" s="90"/>
      <c r="C105" s="90"/>
      <c r="D105" s="90"/>
      <c r="F105" s="90"/>
      <c r="G105" s="90"/>
      <c r="H105" s="90"/>
      <c r="I105" s="90"/>
      <c r="J105" s="90"/>
    </row>
    <row r="106" spans="1:10" ht="11.25" customHeight="1">
      <c r="A106" s="90"/>
      <c r="B106" s="90"/>
      <c r="C106" s="90"/>
      <c r="D106" s="90"/>
      <c r="F106" s="90"/>
      <c r="G106" s="90"/>
      <c r="H106" s="90"/>
      <c r="I106" s="90"/>
      <c r="J106" s="90"/>
    </row>
    <row r="107" spans="1:10" ht="11.25" customHeight="1">
      <c r="A107" s="90"/>
      <c r="B107" s="90"/>
      <c r="C107" s="90"/>
      <c r="D107" s="90"/>
      <c r="F107" s="90"/>
      <c r="G107" s="90"/>
      <c r="H107" s="90"/>
      <c r="I107" s="90"/>
      <c r="J107" s="90"/>
    </row>
    <row r="108" spans="1:10" ht="11.25" customHeight="1">
      <c r="A108" s="90"/>
      <c r="B108" s="90"/>
      <c r="C108" s="90"/>
      <c r="D108" s="90"/>
      <c r="F108" s="90"/>
      <c r="G108" s="90"/>
      <c r="H108" s="90"/>
      <c r="I108" s="90"/>
      <c r="J108" s="90"/>
    </row>
    <row r="109" spans="1:10" ht="11.25" customHeight="1">
      <c r="A109" s="90"/>
      <c r="B109" s="90"/>
      <c r="C109" s="90"/>
      <c r="D109" s="90"/>
      <c r="F109" s="90"/>
      <c r="G109" s="90"/>
      <c r="H109" s="90"/>
      <c r="I109" s="90"/>
      <c r="J109" s="90"/>
    </row>
    <row r="110" spans="1:10" ht="11.25" customHeight="1">
      <c r="A110" s="90"/>
      <c r="B110" s="90"/>
      <c r="C110" s="90"/>
      <c r="D110" s="90"/>
      <c r="F110" s="90"/>
      <c r="G110" s="90"/>
      <c r="H110" s="90"/>
      <c r="I110" s="90"/>
      <c r="J110" s="90"/>
    </row>
    <row r="111" spans="1:10" ht="11.25" customHeight="1">
      <c r="A111" s="90"/>
      <c r="B111" s="90"/>
      <c r="C111" s="90"/>
      <c r="D111" s="90"/>
      <c r="F111" s="90"/>
      <c r="G111" s="90"/>
      <c r="H111" s="90"/>
      <c r="I111" s="90"/>
      <c r="J111" s="90"/>
    </row>
    <row r="112" spans="1:10" ht="11.25" customHeight="1">
      <c r="A112" s="90"/>
      <c r="B112" s="90"/>
      <c r="C112" s="90"/>
      <c r="D112" s="90"/>
      <c r="F112" s="90"/>
      <c r="G112" s="90"/>
      <c r="H112" s="90"/>
      <c r="I112" s="90"/>
      <c r="J112" s="90"/>
    </row>
    <row r="113" spans="1:10" ht="11.25" customHeight="1">
      <c r="A113" s="90"/>
      <c r="B113" s="90"/>
      <c r="C113" s="90"/>
      <c r="D113" s="90"/>
      <c r="F113" s="90"/>
      <c r="G113" s="90"/>
      <c r="H113" s="90"/>
      <c r="I113" s="90"/>
      <c r="J113" s="90"/>
    </row>
    <row r="114" spans="1:10" ht="11.25" customHeight="1">
      <c r="A114" s="90"/>
      <c r="B114" s="90"/>
      <c r="C114" s="90"/>
      <c r="D114" s="90"/>
      <c r="F114" s="90"/>
      <c r="G114" s="90"/>
      <c r="H114" s="90"/>
      <c r="I114" s="90"/>
      <c r="J114" s="90"/>
    </row>
    <row r="115" spans="1:10" ht="11.25" customHeight="1">
      <c r="A115" s="90"/>
      <c r="B115" s="90"/>
      <c r="C115" s="90"/>
      <c r="D115" s="90"/>
      <c r="F115" s="90"/>
      <c r="G115" s="90"/>
      <c r="H115" s="90"/>
      <c r="I115" s="90"/>
      <c r="J115" s="90"/>
    </row>
    <row r="116" spans="1:10" ht="11.25" customHeight="1">
      <c r="A116" s="90"/>
      <c r="B116" s="90"/>
      <c r="C116" s="90"/>
      <c r="D116" s="90"/>
      <c r="F116" s="90"/>
      <c r="G116" s="90"/>
      <c r="H116" s="90"/>
      <c r="I116" s="90"/>
      <c r="J116" s="90"/>
    </row>
    <row r="117" spans="1:10" ht="11.25" customHeight="1">
      <c r="A117" s="90"/>
      <c r="B117" s="90"/>
      <c r="C117" s="90"/>
      <c r="D117" s="90"/>
      <c r="F117" s="90"/>
      <c r="G117" s="90"/>
      <c r="H117" s="90"/>
      <c r="I117" s="90"/>
      <c r="J117" s="90"/>
    </row>
    <row r="118" spans="1:10" ht="11.25" customHeight="1">
      <c r="A118" s="90"/>
      <c r="B118" s="90"/>
      <c r="C118" s="90"/>
      <c r="D118" s="90"/>
      <c r="F118" s="90"/>
      <c r="G118" s="90"/>
      <c r="H118" s="90"/>
      <c r="I118" s="90"/>
      <c r="J118" s="90"/>
    </row>
    <row r="119" spans="1:10" ht="11.25" customHeight="1">
      <c r="A119" s="90"/>
      <c r="B119" s="90"/>
      <c r="C119" s="90"/>
      <c r="D119" s="90"/>
      <c r="F119" s="90"/>
      <c r="G119" s="90"/>
      <c r="H119" s="90"/>
      <c r="I119" s="90"/>
      <c r="J119" s="90"/>
    </row>
    <row r="120" spans="1:10" ht="11.25" customHeight="1">
      <c r="A120" s="90"/>
      <c r="B120" s="90"/>
      <c r="C120" s="90"/>
      <c r="D120" s="90"/>
      <c r="F120" s="90"/>
      <c r="G120" s="90"/>
      <c r="H120" s="90"/>
      <c r="I120" s="90"/>
      <c r="J120" s="90"/>
    </row>
    <row r="121" spans="1:10" ht="11.25" customHeight="1">
      <c r="A121" s="90"/>
      <c r="B121" s="90"/>
      <c r="C121" s="90"/>
      <c r="D121" s="90"/>
      <c r="F121" s="90"/>
      <c r="G121" s="90"/>
      <c r="H121" s="90"/>
      <c r="I121" s="90"/>
      <c r="J121" s="90"/>
    </row>
    <row r="122" spans="1:10" ht="11.25" customHeight="1">
      <c r="A122" s="90"/>
      <c r="B122" s="90"/>
      <c r="C122" s="90"/>
      <c r="D122" s="90"/>
      <c r="F122" s="90"/>
      <c r="G122" s="90"/>
      <c r="H122" s="90"/>
      <c r="I122" s="90"/>
      <c r="J122" s="90"/>
    </row>
    <row r="123" spans="1:10" ht="11.25" customHeight="1">
      <c r="A123" s="90"/>
      <c r="B123" s="90"/>
      <c r="C123" s="90"/>
      <c r="D123" s="90"/>
      <c r="F123" s="90"/>
      <c r="G123" s="90"/>
      <c r="H123" s="90"/>
      <c r="I123" s="90"/>
      <c r="J123" s="90"/>
    </row>
    <row r="124" spans="1:10" ht="11.25" customHeight="1">
      <c r="A124" s="90"/>
      <c r="B124" s="90"/>
      <c r="C124" s="90"/>
      <c r="D124" s="90"/>
      <c r="F124" s="90"/>
      <c r="G124" s="90"/>
      <c r="H124" s="90"/>
      <c r="I124" s="90"/>
      <c r="J124" s="90"/>
    </row>
    <row r="125" spans="1:10" ht="11.25" customHeight="1">
      <c r="A125" s="90"/>
      <c r="B125" s="90"/>
      <c r="C125" s="90"/>
      <c r="D125" s="90"/>
      <c r="F125" s="90"/>
      <c r="G125" s="90"/>
      <c r="H125" s="90"/>
      <c r="I125" s="90"/>
      <c r="J125" s="90"/>
    </row>
    <row r="126" spans="1:10" ht="11.25" customHeight="1">
      <c r="A126" s="90"/>
      <c r="B126" s="90"/>
      <c r="C126" s="90"/>
      <c r="D126" s="90"/>
      <c r="F126" s="90"/>
      <c r="G126" s="90"/>
      <c r="H126" s="90"/>
      <c r="I126" s="90"/>
      <c r="J126" s="90"/>
    </row>
    <row r="127" spans="1:10" ht="11.25" customHeight="1">
      <c r="A127" s="90"/>
      <c r="B127" s="90"/>
      <c r="C127" s="90"/>
      <c r="D127" s="90"/>
      <c r="F127" s="90"/>
      <c r="G127" s="90"/>
      <c r="H127" s="90"/>
      <c r="I127" s="90"/>
      <c r="J127" s="90"/>
    </row>
    <row r="128" spans="1:10" ht="11.25" customHeight="1">
      <c r="A128" s="90"/>
      <c r="B128" s="90"/>
      <c r="C128" s="90"/>
      <c r="D128" s="90"/>
      <c r="F128" s="90"/>
      <c r="G128" s="90"/>
      <c r="H128" s="90"/>
      <c r="I128" s="90"/>
      <c r="J128" s="90"/>
    </row>
    <row r="129" spans="1:10" ht="11.25" customHeight="1">
      <c r="A129" s="90"/>
      <c r="B129" s="90"/>
      <c r="C129" s="90"/>
      <c r="D129" s="90"/>
      <c r="F129" s="90"/>
      <c r="G129" s="90"/>
      <c r="H129" s="90"/>
      <c r="I129" s="90"/>
      <c r="J129" s="90"/>
    </row>
    <row r="130" spans="1:10" ht="11.25" customHeight="1">
      <c r="A130" s="90"/>
      <c r="B130" s="90"/>
      <c r="C130" s="90"/>
      <c r="D130" s="90"/>
      <c r="F130" s="90"/>
      <c r="G130" s="90"/>
      <c r="H130" s="90"/>
      <c r="I130" s="90"/>
      <c r="J130" s="90"/>
    </row>
    <row r="131" spans="1:10" ht="11.25" customHeight="1">
      <c r="A131" s="90"/>
      <c r="B131" s="90"/>
      <c r="C131" s="90"/>
      <c r="D131" s="90"/>
      <c r="F131" s="90"/>
      <c r="G131" s="90"/>
      <c r="H131" s="90"/>
      <c r="I131" s="90"/>
      <c r="J131" s="90"/>
    </row>
    <row r="132" spans="1:10" ht="11.25" customHeight="1">
      <c r="A132" s="90"/>
      <c r="B132" s="90"/>
      <c r="C132" s="90"/>
      <c r="D132" s="90"/>
      <c r="F132" s="90"/>
      <c r="G132" s="90"/>
      <c r="H132" s="90"/>
      <c r="I132" s="90"/>
      <c r="J132" s="90"/>
    </row>
    <row r="133" spans="1:10" ht="11.25" customHeight="1">
      <c r="A133" s="90"/>
      <c r="B133" s="90"/>
      <c r="C133" s="90"/>
      <c r="D133" s="90"/>
      <c r="F133" s="90"/>
      <c r="G133" s="90"/>
      <c r="H133" s="90"/>
      <c r="I133" s="90"/>
      <c r="J133" s="90"/>
    </row>
    <row r="134" spans="1:10" ht="11.25" customHeight="1">
      <c r="A134" s="90"/>
      <c r="B134" s="90"/>
      <c r="C134" s="90"/>
      <c r="D134" s="90"/>
      <c r="F134" s="90"/>
      <c r="G134" s="90"/>
      <c r="H134" s="90"/>
      <c r="I134" s="90"/>
      <c r="J134" s="90"/>
    </row>
    <row r="135" spans="1:10" ht="11.25" customHeight="1">
      <c r="A135" s="90"/>
      <c r="B135" s="90"/>
      <c r="C135" s="90"/>
      <c r="D135" s="90"/>
      <c r="F135" s="90"/>
      <c r="G135" s="90"/>
      <c r="H135" s="90"/>
      <c r="I135" s="90"/>
      <c r="J135" s="90"/>
    </row>
    <row r="136" spans="1:10" ht="11.25" customHeight="1">
      <c r="A136" s="90"/>
      <c r="B136" s="90"/>
      <c r="C136" s="90"/>
      <c r="D136" s="90"/>
      <c r="F136" s="90"/>
      <c r="G136" s="90"/>
      <c r="H136" s="90"/>
      <c r="I136" s="90"/>
      <c r="J136" s="90"/>
    </row>
    <row r="137" spans="1:10" ht="11.25" customHeight="1">
      <c r="A137" s="90"/>
      <c r="B137" s="90"/>
      <c r="C137" s="90"/>
      <c r="D137" s="90"/>
      <c r="F137" s="90"/>
      <c r="G137" s="90"/>
      <c r="H137" s="90"/>
      <c r="I137" s="90"/>
      <c r="J137" s="90"/>
    </row>
    <row r="138" spans="1:10" ht="11.25" customHeight="1">
      <c r="A138" s="90"/>
      <c r="B138" s="90"/>
      <c r="C138" s="90"/>
      <c r="D138" s="90"/>
      <c r="F138" s="90"/>
      <c r="G138" s="90"/>
      <c r="H138" s="90"/>
      <c r="I138" s="90"/>
      <c r="J138" s="90"/>
    </row>
    <row r="139" spans="1:10" ht="11.25" customHeight="1">
      <c r="A139" s="90"/>
      <c r="B139" s="90"/>
      <c r="C139" s="90"/>
      <c r="D139" s="90"/>
      <c r="F139" s="90"/>
      <c r="G139" s="90"/>
      <c r="H139" s="90"/>
      <c r="I139" s="90"/>
      <c r="J139" s="90"/>
    </row>
    <row r="140" spans="1:10" ht="11.25" customHeight="1">
      <c r="A140" s="90"/>
      <c r="B140" s="90"/>
      <c r="C140" s="90"/>
      <c r="D140" s="90"/>
      <c r="F140" s="90"/>
      <c r="G140" s="90"/>
      <c r="H140" s="90"/>
      <c r="I140" s="90"/>
      <c r="J140" s="90"/>
    </row>
    <row r="141" spans="1:10" ht="11.25" customHeight="1">
      <c r="A141" s="90"/>
      <c r="B141" s="90"/>
      <c r="C141" s="90"/>
      <c r="D141" s="90"/>
      <c r="F141" s="90"/>
      <c r="G141" s="90"/>
      <c r="H141" s="90"/>
      <c r="I141" s="90"/>
      <c r="J141" s="90"/>
    </row>
    <row r="142" spans="1:10" ht="11.25" customHeight="1">
      <c r="A142" s="90"/>
      <c r="B142" s="90"/>
      <c r="C142" s="90"/>
      <c r="D142" s="90"/>
      <c r="F142" s="90"/>
      <c r="G142" s="90"/>
      <c r="H142" s="90"/>
      <c r="I142" s="90"/>
      <c r="J142" s="90"/>
    </row>
    <row r="143" spans="1:10" ht="11.25" customHeight="1">
      <c r="A143" s="90"/>
      <c r="B143" s="90"/>
      <c r="C143" s="90"/>
      <c r="D143" s="90"/>
      <c r="F143" s="90"/>
      <c r="G143" s="90"/>
      <c r="H143" s="90"/>
      <c r="I143" s="90"/>
      <c r="J143" s="90"/>
    </row>
    <row r="144" spans="1:10" ht="11.25" customHeight="1">
      <c r="A144" s="90"/>
      <c r="B144" s="90"/>
      <c r="C144" s="90"/>
      <c r="D144" s="90"/>
      <c r="F144" s="90"/>
      <c r="G144" s="90"/>
      <c r="H144" s="90"/>
      <c r="I144" s="90"/>
      <c r="J144" s="90"/>
    </row>
    <row r="145" spans="1:10" ht="11.25" customHeight="1">
      <c r="A145" s="90"/>
      <c r="B145" s="90"/>
      <c r="C145" s="90"/>
      <c r="D145" s="90"/>
      <c r="F145" s="90"/>
      <c r="G145" s="90"/>
      <c r="H145" s="90"/>
      <c r="I145" s="90"/>
      <c r="J145" s="90"/>
    </row>
    <row r="146" spans="1:10" ht="11.25" customHeight="1">
      <c r="A146" s="90"/>
      <c r="B146" s="90"/>
      <c r="C146" s="90"/>
      <c r="D146" s="90"/>
      <c r="F146" s="90"/>
      <c r="G146" s="90"/>
      <c r="H146" s="90"/>
      <c r="I146" s="90"/>
      <c r="J146" s="90"/>
    </row>
    <row r="147" spans="1:10" ht="11.25" customHeight="1">
      <c r="A147" s="90"/>
      <c r="B147" s="90"/>
      <c r="C147" s="90"/>
      <c r="D147" s="90"/>
      <c r="F147" s="90"/>
      <c r="G147" s="90"/>
      <c r="H147" s="90"/>
      <c r="I147" s="90"/>
      <c r="J147" s="90"/>
    </row>
    <row r="148" spans="1:10" ht="11.25" customHeight="1">
      <c r="A148" s="90"/>
      <c r="B148" s="90"/>
      <c r="C148" s="90"/>
      <c r="D148" s="90"/>
      <c r="F148" s="90"/>
      <c r="G148" s="90"/>
      <c r="H148" s="90"/>
      <c r="I148" s="90"/>
      <c r="J148" s="90"/>
    </row>
    <row r="149" spans="1:10" ht="11.25" customHeight="1">
      <c r="A149" s="90"/>
      <c r="B149" s="90"/>
      <c r="C149" s="90"/>
      <c r="D149" s="90"/>
      <c r="F149" s="90"/>
      <c r="G149" s="90"/>
      <c r="H149" s="90"/>
      <c r="I149" s="90"/>
      <c r="J149" s="90"/>
    </row>
    <row r="150" spans="1:10" ht="11.25" customHeight="1">
      <c r="A150" s="90"/>
      <c r="B150" s="90"/>
      <c r="C150" s="90"/>
      <c r="D150" s="90"/>
      <c r="F150" s="90"/>
      <c r="G150" s="90"/>
      <c r="H150" s="90"/>
      <c r="I150" s="90"/>
      <c r="J150" s="90"/>
    </row>
    <row r="151" spans="1:10" ht="11.25" customHeight="1">
      <c r="A151" s="90"/>
      <c r="B151" s="90"/>
      <c r="C151" s="90"/>
      <c r="D151" s="90"/>
      <c r="F151" s="90"/>
      <c r="G151" s="90"/>
      <c r="H151" s="90"/>
      <c r="I151" s="90"/>
      <c r="J151" s="90"/>
    </row>
    <row r="152" spans="1:10" ht="11.25" customHeight="1">
      <c r="A152" s="90"/>
      <c r="B152" s="90"/>
      <c r="C152" s="90"/>
      <c r="D152" s="90"/>
      <c r="F152" s="90"/>
      <c r="G152" s="90"/>
      <c r="H152" s="90"/>
      <c r="I152" s="90"/>
      <c r="J152" s="90"/>
    </row>
    <row r="153" spans="1:10" ht="11.25" customHeight="1">
      <c r="A153" s="90"/>
      <c r="B153" s="90"/>
      <c r="C153" s="90"/>
      <c r="D153" s="90"/>
      <c r="F153" s="90"/>
      <c r="G153" s="90"/>
      <c r="H153" s="90"/>
      <c r="I153" s="90"/>
      <c r="J153" s="90"/>
    </row>
    <row r="154" spans="1:10" ht="11.25" customHeight="1">
      <c r="A154" s="90"/>
      <c r="B154" s="90"/>
      <c r="C154" s="90"/>
      <c r="D154" s="90"/>
      <c r="F154" s="90"/>
      <c r="G154" s="90"/>
      <c r="H154" s="90"/>
      <c r="I154" s="90"/>
      <c r="J154" s="90"/>
    </row>
    <row r="155" spans="1:10" ht="11.25" customHeight="1">
      <c r="A155" s="90"/>
      <c r="B155" s="90"/>
      <c r="C155" s="90"/>
      <c r="D155" s="90"/>
      <c r="F155" s="90"/>
      <c r="G155" s="90"/>
      <c r="H155" s="90"/>
      <c r="I155" s="90"/>
      <c r="J155" s="90"/>
    </row>
    <row r="156" spans="1:10" ht="11.25" customHeight="1">
      <c r="A156" s="90"/>
      <c r="B156" s="90"/>
      <c r="C156" s="90"/>
      <c r="D156" s="90"/>
      <c r="F156" s="90"/>
      <c r="G156" s="90"/>
      <c r="H156" s="90"/>
      <c r="I156" s="90"/>
      <c r="J156" s="90"/>
    </row>
    <row r="157" spans="1:10" ht="11.25" customHeight="1">
      <c r="A157" s="90"/>
      <c r="B157" s="90"/>
      <c r="C157" s="90"/>
      <c r="D157" s="90"/>
      <c r="F157" s="90"/>
      <c r="G157" s="90"/>
      <c r="H157" s="90"/>
      <c r="I157" s="90"/>
      <c r="J157" s="90"/>
    </row>
    <row r="158" spans="1:10" ht="11.25" customHeight="1">
      <c r="A158" s="90"/>
      <c r="B158" s="90"/>
      <c r="C158" s="90"/>
      <c r="D158" s="90"/>
      <c r="F158" s="90"/>
      <c r="G158" s="90"/>
      <c r="H158" s="90"/>
      <c r="I158" s="90"/>
      <c r="J158" s="90"/>
    </row>
    <row r="159" spans="1:10" ht="11.25" customHeight="1">
      <c r="A159" s="90"/>
      <c r="B159" s="90"/>
      <c r="C159" s="90"/>
      <c r="D159" s="90"/>
      <c r="F159" s="90"/>
      <c r="G159" s="90"/>
      <c r="H159" s="90"/>
      <c r="I159" s="90"/>
      <c r="J159" s="90"/>
    </row>
    <row r="160" spans="1:10" ht="11.25" customHeight="1">
      <c r="A160" s="90"/>
      <c r="B160" s="90"/>
      <c r="C160" s="90"/>
      <c r="D160" s="90"/>
      <c r="F160" s="90"/>
      <c r="G160" s="90"/>
      <c r="H160" s="90"/>
      <c r="I160" s="90"/>
      <c r="J160" s="90"/>
    </row>
    <row r="161" spans="1:10" ht="11.25" customHeight="1">
      <c r="A161" s="90"/>
      <c r="B161" s="90"/>
      <c r="C161" s="90"/>
      <c r="D161" s="90"/>
      <c r="F161" s="90"/>
      <c r="G161" s="90"/>
      <c r="H161" s="90"/>
      <c r="I161" s="90"/>
      <c r="J161" s="90"/>
    </row>
    <row r="162" spans="1:10" ht="11.25" customHeight="1">
      <c r="A162" s="90"/>
      <c r="B162" s="90"/>
      <c r="C162" s="90"/>
      <c r="D162" s="90"/>
      <c r="F162" s="90"/>
      <c r="G162" s="90"/>
      <c r="H162" s="90"/>
      <c r="I162" s="90"/>
      <c r="J162" s="90"/>
    </row>
    <row r="163" spans="1:10" ht="11.25" customHeight="1">
      <c r="A163" s="90"/>
      <c r="B163" s="90"/>
      <c r="C163" s="90"/>
      <c r="D163" s="90"/>
      <c r="F163" s="90"/>
      <c r="G163" s="90"/>
      <c r="H163" s="90"/>
      <c r="I163" s="90"/>
      <c r="J163" s="90"/>
    </row>
    <row r="164" spans="1:10" ht="11.25" customHeight="1">
      <c r="A164" s="90"/>
      <c r="B164" s="90"/>
      <c r="C164" s="90"/>
      <c r="D164" s="90"/>
      <c r="F164" s="90"/>
      <c r="G164" s="90"/>
      <c r="H164" s="90"/>
      <c r="I164" s="90"/>
      <c r="J164" s="90"/>
    </row>
    <row r="165" spans="1:10" ht="11.25" customHeight="1">
      <c r="A165" s="90"/>
      <c r="B165" s="90"/>
      <c r="C165" s="90"/>
      <c r="D165" s="90"/>
      <c r="F165" s="90"/>
      <c r="G165" s="90"/>
      <c r="H165" s="90"/>
      <c r="I165" s="90"/>
      <c r="J165" s="90"/>
    </row>
    <row r="166" spans="1:10" ht="11.25" customHeight="1">
      <c r="A166" s="90"/>
      <c r="B166" s="90"/>
      <c r="C166" s="90"/>
      <c r="D166" s="90"/>
      <c r="F166" s="90"/>
      <c r="G166" s="90"/>
      <c r="H166" s="90"/>
      <c r="I166" s="90"/>
      <c r="J166" s="90"/>
    </row>
    <row r="167" spans="1:10" ht="11.25" customHeight="1">
      <c r="A167" s="90"/>
      <c r="B167" s="90"/>
      <c r="C167" s="90"/>
      <c r="D167" s="90"/>
      <c r="F167" s="90"/>
      <c r="G167" s="90"/>
      <c r="H167" s="90"/>
      <c r="I167" s="90"/>
      <c r="J167" s="90"/>
    </row>
    <row r="168" spans="1:10" ht="11.25" customHeight="1">
      <c r="A168" s="90"/>
      <c r="B168" s="90"/>
      <c r="C168" s="90"/>
      <c r="D168" s="90"/>
      <c r="F168" s="90"/>
      <c r="G168" s="90"/>
      <c r="H168" s="90"/>
      <c r="I168" s="90"/>
      <c r="J168" s="90"/>
    </row>
    <row r="169" spans="1:10" ht="11.25" customHeight="1">
      <c r="A169" s="90"/>
      <c r="B169" s="90"/>
      <c r="C169" s="90"/>
      <c r="D169" s="90"/>
      <c r="F169" s="90"/>
      <c r="G169" s="90"/>
      <c r="H169" s="90"/>
      <c r="I169" s="90"/>
      <c r="J169" s="90"/>
    </row>
    <row r="170" spans="1:10" ht="11.25" customHeight="1">
      <c r="A170" s="90"/>
      <c r="B170" s="90"/>
      <c r="C170" s="90"/>
      <c r="D170" s="90"/>
      <c r="F170" s="90"/>
      <c r="G170" s="90"/>
      <c r="H170" s="90"/>
      <c r="I170" s="90"/>
      <c r="J170" s="90"/>
    </row>
    <row r="171" spans="1:10" ht="11.25" customHeight="1">
      <c r="A171" s="90"/>
      <c r="B171" s="90"/>
      <c r="C171" s="90"/>
      <c r="D171" s="90"/>
      <c r="F171" s="90"/>
      <c r="G171" s="90"/>
      <c r="H171" s="90"/>
      <c r="I171" s="90"/>
      <c r="J171" s="90"/>
    </row>
    <row r="172" spans="1:10" ht="11.25" customHeight="1">
      <c r="A172" s="90"/>
      <c r="B172" s="90"/>
      <c r="C172" s="90"/>
      <c r="D172" s="90"/>
      <c r="F172" s="90"/>
      <c r="G172" s="90"/>
      <c r="H172" s="90"/>
      <c r="I172" s="90"/>
      <c r="J172" s="90"/>
    </row>
    <row r="173" spans="1:10" ht="11.25" customHeight="1">
      <c r="A173" s="90"/>
      <c r="B173" s="90"/>
      <c r="C173" s="90"/>
      <c r="D173" s="90"/>
      <c r="F173" s="90"/>
      <c r="G173" s="90"/>
      <c r="H173" s="90"/>
      <c r="I173" s="90"/>
      <c r="J173" s="90"/>
    </row>
    <row r="174" spans="1:10" ht="11.25" customHeight="1">
      <c r="A174" s="90"/>
      <c r="B174" s="90"/>
      <c r="C174" s="90"/>
      <c r="D174" s="90"/>
      <c r="F174" s="90"/>
      <c r="G174" s="90"/>
      <c r="H174" s="90"/>
      <c r="I174" s="90"/>
      <c r="J174" s="90"/>
    </row>
    <row r="175" spans="1:10" ht="11.25" customHeight="1">
      <c r="A175" s="90"/>
      <c r="B175" s="90"/>
      <c r="C175" s="90"/>
      <c r="D175" s="90"/>
      <c r="F175" s="90"/>
      <c r="G175" s="90"/>
      <c r="H175" s="90"/>
      <c r="I175" s="90"/>
      <c r="J175" s="90"/>
    </row>
    <row r="176" spans="1:10" ht="11.25" customHeight="1">
      <c r="A176" s="90"/>
      <c r="B176" s="90"/>
      <c r="C176" s="90"/>
      <c r="D176" s="90"/>
      <c r="F176" s="90"/>
      <c r="G176" s="90"/>
      <c r="H176" s="90"/>
      <c r="I176" s="90"/>
      <c r="J176" s="90"/>
    </row>
    <row r="177" spans="1:10" ht="11.25" customHeight="1">
      <c r="A177" s="90"/>
      <c r="B177" s="90"/>
      <c r="C177" s="90"/>
      <c r="D177" s="90"/>
      <c r="F177" s="90"/>
      <c r="G177" s="90"/>
      <c r="H177" s="90"/>
      <c r="I177" s="90"/>
      <c r="J177" s="90"/>
    </row>
    <row r="178" spans="1:10" ht="11.25" customHeight="1">
      <c r="A178" s="90"/>
      <c r="B178" s="90"/>
      <c r="C178" s="90"/>
      <c r="D178" s="90"/>
      <c r="F178" s="90"/>
      <c r="G178" s="90"/>
      <c r="H178" s="90"/>
      <c r="I178" s="90"/>
      <c r="J178" s="90"/>
    </row>
    <row r="179" spans="1:10" ht="11.25" customHeight="1">
      <c r="A179" s="90"/>
      <c r="B179" s="90"/>
      <c r="C179" s="90"/>
      <c r="D179" s="90"/>
      <c r="F179" s="90"/>
      <c r="G179" s="90"/>
      <c r="H179" s="90"/>
      <c r="I179" s="90"/>
      <c r="J179" s="90"/>
    </row>
    <row r="180" spans="1:10" ht="11.25" customHeight="1">
      <c r="A180" s="90"/>
      <c r="B180" s="90"/>
      <c r="C180" s="90"/>
      <c r="D180" s="90"/>
      <c r="F180" s="90"/>
      <c r="G180" s="90"/>
      <c r="H180" s="90"/>
      <c r="I180" s="90"/>
      <c r="J180" s="90"/>
    </row>
    <row r="181" spans="1:10" ht="11.25" customHeight="1">
      <c r="A181" s="90"/>
      <c r="B181" s="90"/>
      <c r="C181" s="90"/>
      <c r="D181" s="90"/>
      <c r="F181" s="90"/>
      <c r="G181" s="90"/>
      <c r="H181" s="90"/>
      <c r="I181" s="90"/>
      <c r="J181" s="90"/>
    </row>
    <row r="182" spans="1:10" ht="11.25" customHeight="1">
      <c r="A182" s="90"/>
      <c r="B182" s="90"/>
      <c r="C182" s="90"/>
      <c r="D182" s="90"/>
      <c r="F182" s="90"/>
      <c r="G182" s="90"/>
      <c r="H182" s="90"/>
      <c r="I182" s="90"/>
      <c r="J182" s="90"/>
    </row>
    <row r="183" spans="1:10" ht="11.25" customHeight="1">
      <c r="A183" s="90"/>
      <c r="B183" s="90"/>
      <c r="C183" s="90"/>
      <c r="D183" s="90"/>
      <c r="F183" s="90"/>
      <c r="G183" s="90"/>
      <c r="H183" s="90"/>
      <c r="I183" s="90"/>
      <c r="J183" s="90"/>
    </row>
    <row r="184" spans="1:10" ht="11.25" customHeight="1">
      <c r="A184" s="90"/>
      <c r="B184" s="90"/>
      <c r="C184" s="90"/>
      <c r="D184" s="90"/>
      <c r="F184" s="90"/>
      <c r="G184" s="90"/>
      <c r="H184" s="90"/>
      <c r="I184" s="90"/>
      <c r="J184" s="90"/>
    </row>
    <row r="185" spans="1:10" ht="11.25" customHeight="1">
      <c r="A185" s="90"/>
      <c r="B185" s="90"/>
      <c r="C185" s="90"/>
      <c r="D185" s="90"/>
      <c r="F185" s="90"/>
      <c r="G185" s="90"/>
      <c r="H185" s="90"/>
      <c r="I185" s="90"/>
      <c r="J185" s="90"/>
    </row>
    <row r="186" spans="1:10" ht="11.25" customHeight="1">
      <c r="A186" s="90"/>
      <c r="B186" s="90"/>
      <c r="C186" s="90"/>
      <c r="D186" s="90"/>
      <c r="F186" s="90"/>
      <c r="G186" s="90"/>
      <c r="H186" s="90"/>
      <c r="I186" s="90"/>
      <c r="J186" s="90"/>
    </row>
    <row r="187" spans="1:10" ht="11.25" customHeight="1">
      <c r="A187" s="90"/>
      <c r="B187" s="90"/>
      <c r="C187" s="90"/>
      <c r="D187" s="90"/>
      <c r="F187" s="90"/>
      <c r="G187" s="90"/>
      <c r="H187" s="90"/>
      <c r="I187" s="90"/>
      <c r="J187" s="90"/>
    </row>
    <row r="188" spans="1:10" ht="11.25" customHeight="1">
      <c r="A188" s="90"/>
      <c r="B188" s="90"/>
      <c r="C188" s="90"/>
      <c r="D188" s="90"/>
      <c r="F188" s="90"/>
      <c r="G188" s="90"/>
      <c r="H188" s="90"/>
      <c r="I188" s="90"/>
      <c r="J188" s="90"/>
    </row>
    <row r="189" spans="1:10" ht="11.25" customHeight="1">
      <c r="A189" s="90"/>
      <c r="B189" s="90"/>
      <c r="C189" s="90"/>
      <c r="D189" s="90"/>
      <c r="F189" s="90"/>
      <c r="G189" s="90"/>
      <c r="H189" s="90"/>
      <c r="I189" s="90"/>
      <c r="J189" s="90"/>
    </row>
    <row r="190" spans="1:10" ht="11.25" customHeight="1">
      <c r="A190" s="90"/>
      <c r="B190" s="90"/>
      <c r="C190" s="90"/>
      <c r="D190" s="90"/>
      <c r="F190" s="90"/>
      <c r="G190" s="90"/>
      <c r="H190" s="90"/>
      <c r="I190" s="90"/>
      <c r="J190" s="90"/>
    </row>
    <row r="191" spans="1:10" ht="11.25" customHeight="1">
      <c r="A191" s="90"/>
      <c r="B191" s="90"/>
      <c r="C191" s="90"/>
      <c r="D191" s="90"/>
      <c r="F191" s="90"/>
      <c r="G191" s="90"/>
      <c r="H191" s="90"/>
      <c r="I191" s="90"/>
      <c r="J191" s="90"/>
    </row>
    <row r="192" spans="1:10" ht="11.25" customHeight="1">
      <c r="A192" s="90"/>
      <c r="B192" s="90"/>
      <c r="C192" s="90"/>
      <c r="D192" s="90"/>
      <c r="F192" s="90"/>
      <c r="G192" s="90"/>
      <c r="H192" s="90"/>
      <c r="I192" s="90"/>
      <c r="J192" s="90"/>
    </row>
    <row r="193" spans="1:10" ht="11.25" customHeight="1">
      <c r="A193" s="90"/>
      <c r="B193" s="90"/>
      <c r="C193" s="90"/>
      <c r="D193" s="90"/>
      <c r="F193" s="90"/>
      <c r="G193" s="90"/>
      <c r="H193" s="90"/>
      <c r="I193" s="90"/>
      <c r="J193" s="90"/>
    </row>
    <row r="194" spans="1:10" ht="11.25" customHeight="1">
      <c r="A194" s="90"/>
      <c r="B194" s="90"/>
      <c r="C194" s="90"/>
      <c r="D194" s="90"/>
      <c r="F194" s="90"/>
      <c r="G194" s="90"/>
      <c r="H194" s="90"/>
      <c r="I194" s="90"/>
      <c r="J194" s="90"/>
    </row>
    <row r="195" spans="1:10" ht="11.25" customHeight="1">
      <c r="A195" s="90"/>
      <c r="B195" s="90"/>
      <c r="C195" s="90"/>
      <c r="D195" s="90"/>
      <c r="F195" s="90"/>
      <c r="G195" s="90"/>
      <c r="H195" s="90"/>
      <c r="I195" s="90"/>
      <c r="J195" s="90"/>
    </row>
    <row r="196" spans="1:10" ht="11.25" customHeight="1">
      <c r="A196" s="90"/>
      <c r="B196" s="90"/>
      <c r="C196" s="90"/>
      <c r="D196" s="90"/>
      <c r="F196" s="90"/>
      <c r="G196" s="90"/>
      <c r="H196" s="90"/>
      <c r="I196" s="90"/>
      <c r="J196" s="90"/>
    </row>
    <row r="197" spans="1:10" ht="11.25" customHeight="1">
      <c r="A197" s="90"/>
      <c r="B197" s="90"/>
      <c r="C197" s="90"/>
      <c r="D197" s="90"/>
      <c r="F197" s="90"/>
      <c r="G197" s="90"/>
      <c r="H197" s="90"/>
      <c r="I197" s="90"/>
      <c r="J197" s="90"/>
    </row>
    <row r="198" spans="1:10" ht="11.25" customHeight="1">
      <c r="A198" s="90"/>
      <c r="B198" s="90"/>
      <c r="C198" s="90"/>
      <c r="D198" s="90"/>
      <c r="F198" s="90"/>
      <c r="G198" s="90"/>
      <c r="H198" s="90"/>
      <c r="I198" s="90"/>
      <c r="J198" s="90"/>
    </row>
    <row r="199" spans="1:10" ht="11.25" customHeight="1">
      <c r="A199" s="90"/>
      <c r="B199" s="90"/>
      <c r="C199" s="90"/>
      <c r="D199" s="90"/>
      <c r="F199" s="90"/>
      <c r="G199" s="90"/>
      <c r="H199" s="90"/>
      <c r="I199" s="90"/>
      <c r="J199" s="90"/>
    </row>
    <row r="200" spans="1:10" ht="11.25" customHeight="1">
      <c r="A200" s="90"/>
      <c r="B200" s="90"/>
      <c r="C200" s="90"/>
      <c r="D200" s="90"/>
      <c r="F200" s="90"/>
      <c r="G200" s="90"/>
      <c r="H200" s="90"/>
      <c r="I200" s="90"/>
      <c r="J200" s="90"/>
    </row>
    <row r="201" spans="1:10" ht="11.25" customHeight="1">
      <c r="A201" s="90"/>
      <c r="B201" s="90"/>
      <c r="C201" s="90"/>
      <c r="D201" s="90"/>
      <c r="F201" s="90"/>
      <c r="G201" s="90"/>
      <c r="H201" s="90"/>
      <c r="I201" s="90"/>
      <c r="J201" s="90"/>
    </row>
    <row r="202" spans="1:10" ht="11.25" customHeight="1">
      <c r="A202" s="90"/>
      <c r="B202" s="90"/>
      <c r="C202" s="90"/>
      <c r="D202" s="90"/>
      <c r="F202" s="90"/>
      <c r="G202" s="90"/>
      <c r="H202" s="90"/>
      <c r="I202" s="90"/>
      <c r="J202" s="90"/>
    </row>
    <row r="203" spans="1:10" ht="11.25" customHeight="1">
      <c r="A203" s="90"/>
      <c r="B203" s="90"/>
      <c r="C203" s="90"/>
      <c r="D203" s="90"/>
      <c r="F203" s="90"/>
      <c r="G203" s="90"/>
      <c r="H203" s="90"/>
      <c r="I203" s="90"/>
      <c r="J203" s="90"/>
    </row>
    <row r="204" spans="1:10" ht="11.25" customHeight="1">
      <c r="A204" s="90"/>
      <c r="B204" s="90"/>
      <c r="C204" s="90"/>
      <c r="D204" s="90"/>
      <c r="F204" s="90"/>
      <c r="G204" s="90"/>
      <c r="H204" s="90"/>
      <c r="I204" s="90"/>
      <c r="J204" s="90"/>
    </row>
    <row r="205" spans="1:10" ht="11.25" customHeight="1">
      <c r="A205" s="90"/>
      <c r="B205" s="90"/>
      <c r="C205" s="90"/>
      <c r="D205" s="90"/>
      <c r="F205" s="90"/>
      <c r="G205" s="90"/>
      <c r="H205" s="90"/>
      <c r="I205" s="90"/>
      <c r="J205" s="90"/>
    </row>
    <row r="206" spans="1:10" ht="11.25" customHeight="1">
      <c r="A206" s="90"/>
      <c r="B206" s="90"/>
      <c r="C206" s="90"/>
      <c r="D206" s="90"/>
      <c r="F206" s="90"/>
      <c r="G206" s="90"/>
      <c r="H206" s="90"/>
      <c r="I206" s="90"/>
      <c r="J206" s="90"/>
    </row>
    <row r="207" spans="1:10" ht="11.25" customHeight="1">
      <c r="A207" s="90"/>
      <c r="B207" s="90"/>
      <c r="C207" s="90"/>
      <c r="D207" s="90"/>
      <c r="F207" s="90"/>
      <c r="G207" s="90"/>
      <c r="H207" s="90"/>
      <c r="I207" s="90"/>
      <c r="J207" s="90"/>
    </row>
    <row r="208" spans="1:10" ht="11.25" customHeight="1">
      <c r="A208" s="90"/>
      <c r="B208" s="90"/>
      <c r="C208" s="90"/>
      <c r="D208" s="90"/>
      <c r="F208" s="90"/>
      <c r="G208" s="90"/>
      <c r="H208" s="90"/>
      <c r="I208" s="90"/>
      <c r="J208" s="90"/>
    </row>
    <row r="209" spans="1:10" ht="11.25" customHeight="1">
      <c r="A209" s="90"/>
      <c r="B209" s="90"/>
      <c r="C209" s="90"/>
      <c r="D209" s="90"/>
      <c r="F209" s="90"/>
      <c r="G209" s="90"/>
      <c r="H209" s="90"/>
      <c r="I209" s="90"/>
      <c r="J209" s="90"/>
    </row>
    <row r="210" spans="1:10" ht="11.25" customHeight="1">
      <c r="A210" s="90"/>
      <c r="B210" s="90"/>
      <c r="C210" s="90"/>
      <c r="D210" s="90"/>
      <c r="F210" s="90"/>
      <c r="G210" s="90"/>
      <c r="H210" s="90"/>
      <c r="I210" s="90"/>
      <c r="J210" s="90"/>
    </row>
    <row r="211" spans="1:10" ht="11.25" customHeight="1">
      <c r="A211" s="90"/>
      <c r="B211" s="90"/>
      <c r="C211" s="90"/>
      <c r="D211" s="90"/>
      <c r="F211" s="90"/>
      <c r="G211" s="90"/>
      <c r="H211" s="90"/>
      <c r="I211" s="90"/>
      <c r="J211" s="90"/>
    </row>
    <row r="212" spans="1:10" ht="11.25" customHeight="1">
      <c r="A212" s="90"/>
      <c r="B212" s="90"/>
      <c r="C212" s="90"/>
      <c r="D212" s="90"/>
      <c r="F212" s="90"/>
      <c r="G212" s="90"/>
      <c r="H212" s="90"/>
      <c r="I212" s="90"/>
      <c r="J212" s="90"/>
    </row>
    <row r="213" spans="1:10" ht="11.25" customHeight="1">
      <c r="A213" s="90"/>
      <c r="B213" s="90"/>
      <c r="C213" s="90"/>
      <c r="D213" s="90"/>
      <c r="F213" s="90"/>
      <c r="G213" s="90"/>
      <c r="H213" s="90"/>
      <c r="I213" s="90"/>
      <c r="J213" s="90"/>
    </row>
    <row r="214" spans="1:10" ht="11.25" customHeight="1">
      <c r="A214" s="90"/>
      <c r="B214" s="90"/>
      <c r="C214" s="90"/>
      <c r="D214" s="90"/>
      <c r="F214" s="90"/>
      <c r="G214" s="90"/>
      <c r="H214" s="90"/>
      <c r="I214" s="90"/>
      <c r="J214" s="90"/>
    </row>
    <row r="215" spans="1:10" ht="11.25" customHeight="1">
      <c r="A215" s="90"/>
      <c r="B215" s="90"/>
      <c r="C215" s="90"/>
      <c r="D215" s="90"/>
      <c r="F215" s="90"/>
      <c r="G215" s="90"/>
      <c r="H215" s="90"/>
      <c r="I215" s="90"/>
      <c r="J215" s="90"/>
    </row>
    <row r="216" spans="1:10" ht="11.25" customHeight="1">
      <c r="A216" s="90"/>
      <c r="B216" s="90"/>
      <c r="C216" s="90"/>
      <c r="D216" s="90"/>
      <c r="F216" s="90"/>
      <c r="G216" s="90"/>
      <c r="H216" s="90"/>
      <c r="I216" s="90"/>
      <c r="J216" s="90"/>
    </row>
    <row r="217" spans="1:10" ht="11.25" customHeight="1">
      <c r="A217" s="90"/>
      <c r="B217" s="90"/>
      <c r="C217" s="90"/>
      <c r="D217" s="90"/>
      <c r="F217" s="90"/>
      <c r="G217" s="90"/>
      <c r="H217" s="90"/>
      <c r="I217" s="90"/>
      <c r="J217" s="90"/>
    </row>
    <row r="218" spans="1:10" ht="11.25" customHeight="1">
      <c r="A218" s="90"/>
      <c r="B218" s="90"/>
      <c r="C218" s="90"/>
      <c r="D218" s="90"/>
      <c r="F218" s="90"/>
      <c r="G218" s="90"/>
      <c r="H218" s="90"/>
      <c r="I218" s="90"/>
      <c r="J218" s="90"/>
    </row>
    <row r="219" spans="1:10" ht="11.25" customHeight="1">
      <c r="A219" s="90"/>
      <c r="B219" s="90"/>
      <c r="C219" s="90"/>
      <c r="D219" s="90"/>
      <c r="F219" s="90"/>
      <c r="G219" s="90"/>
      <c r="H219" s="90"/>
      <c r="I219" s="90"/>
      <c r="J219" s="90"/>
    </row>
    <row r="220" spans="1:10" ht="11.25" customHeight="1">
      <c r="A220" s="90"/>
      <c r="B220" s="90"/>
      <c r="C220" s="90"/>
      <c r="D220" s="90"/>
      <c r="F220" s="90"/>
      <c r="G220" s="90"/>
      <c r="H220" s="90"/>
      <c r="I220" s="90"/>
      <c r="J220" s="90"/>
    </row>
    <row r="221" spans="1:10" ht="11.25" customHeight="1">
      <c r="A221" s="90"/>
      <c r="B221" s="90"/>
      <c r="C221" s="90"/>
      <c r="D221" s="90"/>
      <c r="F221" s="90"/>
      <c r="G221" s="90"/>
      <c r="H221" s="90"/>
      <c r="I221" s="90"/>
      <c r="J221" s="90"/>
    </row>
    <row r="222" spans="1:10" ht="11.25" customHeight="1">
      <c r="A222" s="90"/>
      <c r="B222" s="90"/>
      <c r="C222" s="90"/>
      <c r="D222" s="90"/>
      <c r="F222" s="90"/>
      <c r="G222" s="90"/>
      <c r="H222" s="90"/>
      <c r="I222" s="90"/>
      <c r="J222" s="90"/>
    </row>
    <row r="223" spans="1:10" ht="11.25" customHeight="1">
      <c r="A223" s="90"/>
      <c r="B223" s="90"/>
      <c r="C223" s="90"/>
      <c r="D223" s="90"/>
      <c r="F223" s="90"/>
      <c r="G223" s="90"/>
      <c r="H223" s="90"/>
      <c r="I223" s="90"/>
      <c r="J223" s="90"/>
    </row>
    <row r="224" spans="1:10" ht="11.25" customHeight="1">
      <c r="A224" s="90"/>
      <c r="B224" s="90"/>
      <c r="C224" s="90"/>
      <c r="D224" s="90"/>
      <c r="F224" s="90"/>
      <c r="G224" s="90"/>
      <c r="H224" s="90"/>
      <c r="I224" s="90"/>
      <c r="J224" s="90"/>
    </row>
    <row r="225" spans="1:10" ht="11.25" customHeight="1">
      <c r="A225" s="90"/>
      <c r="B225" s="90"/>
      <c r="C225" s="90"/>
      <c r="D225" s="90"/>
      <c r="F225" s="90"/>
      <c r="G225" s="90"/>
      <c r="H225" s="90"/>
      <c r="I225" s="90"/>
      <c r="J225" s="90"/>
    </row>
    <row r="226" spans="1:10" ht="11.25" customHeight="1">
      <c r="A226" s="90"/>
      <c r="B226" s="90"/>
      <c r="C226" s="90"/>
      <c r="D226" s="90"/>
      <c r="F226" s="90"/>
      <c r="G226" s="90"/>
      <c r="H226" s="90"/>
      <c r="I226" s="90"/>
      <c r="J226" s="90"/>
    </row>
    <row r="227" spans="1:10" ht="11.25" customHeight="1">
      <c r="A227" s="90"/>
      <c r="B227" s="90"/>
      <c r="C227" s="90"/>
      <c r="D227" s="90"/>
      <c r="F227" s="90"/>
      <c r="G227" s="90"/>
      <c r="H227" s="90"/>
      <c r="I227" s="90"/>
      <c r="J227" s="90"/>
    </row>
    <row r="228" spans="1:10" ht="11.25" customHeight="1">
      <c r="A228" s="90"/>
      <c r="B228" s="90"/>
      <c r="C228" s="90"/>
      <c r="D228" s="90"/>
      <c r="F228" s="90"/>
      <c r="G228" s="90"/>
      <c r="H228" s="90"/>
      <c r="I228" s="90"/>
      <c r="J228" s="90"/>
    </row>
    <row r="229" spans="1:10" ht="11.25" customHeight="1">
      <c r="A229" s="90"/>
      <c r="B229" s="90"/>
      <c r="C229" s="90"/>
      <c r="D229" s="90"/>
      <c r="F229" s="90"/>
      <c r="G229" s="90"/>
      <c r="H229" s="90"/>
      <c r="I229" s="90"/>
      <c r="J229" s="90"/>
    </row>
    <row r="230" spans="1:10" ht="11.25" customHeight="1">
      <c r="A230" s="90"/>
      <c r="B230" s="90"/>
      <c r="C230" s="90"/>
      <c r="D230" s="90"/>
      <c r="F230" s="90"/>
      <c r="G230" s="90"/>
      <c r="H230" s="90"/>
      <c r="I230" s="90"/>
      <c r="J230" s="90"/>
    </row>
    <row r="231" spans="1:10" ht="11.25" customHeight="1">
      <c r="A231" s="90"/>
      <c r="B231" s="90"/>
      <c r="C231" s="90"/>
      <c r="D231" s="90"/>
      <c r="F231" s="90"/>
      <c r="G231" s="90"/>
      <c r="H231" s="90"/>
      <c r="I231" s="90"/>
      <c r="J231" s="90"/>
    </row>
    <row r="232" spans="1:10" ht="11.25" customHeight="1">
      <c r="A232" s="90"/>
      <c r="B232" s="90"/>
      <c r="C232" s="90"/>
      <c r="D232" s="90"/>
      <c r="F232" s="90"/>
      <c r="G232" s="90"/>
      <c r="H232" s="90"/>
      <c r="I232" s="90"/>
      <c r="J232" s="90"/>
    </row>
    <row r="233" spans="1:10" ht="11.25" customHeight="1">
      <c r="A233" s="90"/>
      <c r="B233" s="90"/>
      <c r="C233" s="90"/>
      <c r="D233" s="90"/>
      <c r="F233" s="90"/>
      <c r="G233" s="90"/>
      <c r="H233" s="90"/>
      <c r="I233" s="90"/>
      <c r="J233" s="90"/>
    </row>
    <row r="234" spans="1:10" ht="11.25" customHeight="1">
      <c r="A234" s="90"/>
      <c r="B234" s="90"/>
      <c r="C234" s="90"/>
      <c r="D234" s="90"/>
      <c r="F234" s="90"/>
      <c r="G234" s="90"/>
      <c r="H234" s="90"/>
      <c r="I234" s="90"/>
      <c r="J234" s="90"/>
    </row>
    <row r="235" spans="1:10" ht="11.25" customHeight="1">
      <c r="A235" s="90"/>
      <c r="B235" s="90"/>
      <c r="C235" s="90"/>
      <c r="D235" s="90"/>
      <c r="F235" s="90"/>
      <c r="G235" s="90"/>
      <c r="H235" s="90"/>
      <c r="I235" s="90"/>
      <c r="J235" s="90"/>
    </row>
    <row r="236" spans="1:10" ht="11.25" customHeight="1">
      <c r="A236" s="90"/>
      <c r="B236" s="90"/>
      <c r="C236" s="90"/>
      <c r="D236" s="90"/>
      <c r="F236" s="90"/>
      <c r="G236" s="90"/>
      <c r="H236" s="90"/>
      <c r="I236" s="90"/>
      <c r="J236" s="90"/>
    </row>
    <row r="237" spans="1:10" ht="11.25" customHeight="1">
      <c r="A237" s="90"/>
      <c r="B237" s="90"/>
      <c r="C237" s="90"/>
      <c r="D237" s="90"/>
      <c r="F237" s="90"/>
      <c r="G237" s="90"/>
      <c r="H237" s="90"/>
      <c r="I237" s="90"/>
      <c r="J237" s="90"/>
    </row>
    <row r="238" spans="1:10" ht="11.25" customHeight="1">
      <c r="A238" s="90"/>
      <c r="B238" s="90"/>
      <c r="C238" s="90"/>
      <c r="D238" s="90"/>
      <c r="F238" s="90"/>
      <c r="G238" s="90"/>
      <c r="H238" s="90"/>
      <c r="I238" s="90"/>
      <c r="J238" s="90"/>
    </row>
    <row r="239" spans="1:10" ht="11.25" customHeight="1">
      <c r="A239" s="90"/>
      <c r="B239" s="90"/>
      <c r="C239" s="90"/>
      <c r="D239" s="90"/>
      <c r="F239" s="90"/>
      <c r="G239" s="90"/>
      <c r="H239" s="90"/>
      <c r="I239" s="90"/>
      <c r="J239" s="90"/>
    </row>
    <row r="240" spans="1:10" ht="11.25" customHeight="1">
      <c r="A240" s="90"/>
      <c r="B240" s="90"/>
      <c r="C240" s="90"/>
      <c r="D240" s="90"/>
      <c r="F240" s="90"/>
      <c r="G240" s="90"/>
      <c r="H240" s="90"/>
      <c r="I240" s="90"/>
      <c r="J240" s="90"/>
    </row>
    <row r="241" spans="1:10" ht="11.25" customHeight="1">
      <c r="A241" s="90"/>
      <c r="B241" s="90"/>
      <c r="C241" s="90"/>
      <c r="D241" s="90"/>
      <c r="F241" s="90"/>
      <c r="G241" s="90"/>
      <c r="H241" s="90"/>
      <c r="I241" s="90"/>
      <c r="J241" s="90"/>
    </row>
    <row r="242" spans="1:10" ht="11.25" customHeight="1">
      <c r="A242" s="90"/>
      <c r="B242" s="90"/>
      <c r="C242" s="90"/>
      <c r="D242" s="90"/>
      <c r="F242" s="90"/>
      <c r="G242" s="90"/>
      <c r="H242" s="90"/>
      <c r="I242" s="90"/>
      <c r="J242" s="90"/>
    </row>
    <row r="243" spans="1:10" ht="11.25" customHeight="1">
      <c r="A243" s="90"/>
      <c r="B243" s="90"/>
      <c r="C243" s="90"/>
      <c r="D243" s="90"/>
      <c r="F243" s="90"/>
      <c r="G243" s="90"/>
      <c r="H243" s="90"/>
      <c r="I243" s="90"/>
      <c r="J243" s="90"/>
    </row>
    <row r="244" spans="1:10" ht="11.25" customHeight="1">
      <c r="A244" s="90"/>
      <c r="B244" s="90"/>
      <c r="C244" s="90"/>
      <c r="D244" s="90"/>
      <c r="F244" s="90"/>
      <c r="G244" s="90"/>
      <c r="H244" s="90"/>
      <c r="I244" s="90"/>
      <c r="J244" s="90"/>
    </row>
    <row r="245" spans="1:10" ht="11.25" customHeight="1">
      <c r="A245" s="90"/>
      <c r="B245" s="90"/>
      <c r="C245" s="90"/>
      <c r="D245" s="90"/>
      <c r="F245" s="90"/>
      <c r="G245" s="90"/>
      <c r="H245" s="90"/>
      <c r="I245" s="90"/>
      <c r="J245" s="90"/>
    </row>
    <row r="246" spans="1:10" ht="11.25" customHeight="1">
      <c r="A246" s="90"/>
      <c r="B246" s="90"/>
      <c r="C246" s="90"/>
      <c r="D246" s="90"/>
      <c r="F246" s="90"/>
      <c r="G246" s="90"/>
      <c r="H246" s="90"/>
      <c r="I246" s="90"/>
      <c r="J246" s="90"/>
    </row>
    <row r="247" spans="1:10" ht="11.25" customHeight="1">
      <c r="A247" s="90"/>
      <c r="B247" s="90"/>
      <c r="C247" s="90"/>
      <c r="D247" s="90"/>
      <c r="F247" s="90"/>
      <c r="G247" s="90"/>
      <c r="H247" s="90"/>
      <c r="I247" s="90"/>
      <c r="J247" s="90"/>
    </row>
    <row r="248" spans="1:10" ht="11.25" customHeight="1">
      <c r="A248" s="90"/>
      <c r="B248" s="90"/>
      <c r="C248" s="90"/>
      <c r="D248" s="90"/>
      <c r="F248" s="90"/>
      <c r="G248" s="90"/>
      <c r="H248" s="90"/>
      <c r="I248" s="90"/>
      <c r="J248" s="90"/>
    </row>
    <row r="249" spans="1:10" ht="11.25" customHeight="1">
      <c r="A249" s="90"/>
      <c r="B249" s="90"/>
      <c r="C249" s="90"/>
      <c r="D249" s="90"/>
      <c r="F249" s="90"/>
      <c r="G249" s="90"/>
      <c r="H249" s="90"/>
      <c r="I249" s="90"/>
      <c r="J249" s="90"/>
    </row>
    <row r="250" spans="1:10" ht="11.25" customHeight="1">
      <c r="A250" s="90"/>
      <c r="B250" s="90"/>
      <c r="C250" s="90"/>
      <c r="D250" s="90"/>
      <c r="F250" s="90"/>
      <c r="G250" s="90"/>
      <c r="H250" s="90"/>
      <c r="I250" s="90"/>
      <c r="J250" s="90"/>
    </row>
    <row r="251" spans="1:10" ht="11.25" customHeight="1">
      <c r="A251" s="90"/>
      <c r="B251" s="90"/>
      <c r="C251" s="90"/>
      <c r="D251" s="90"/>
      <c r="F251" s="90"/>
      <c r="G251" s="90"/>
      <c r="H251" s="90"/>
      <c r="I251" s="90"/>
      <c r="J251" s="90"/>
    </row>
    <row r="252" spans="1:10" ht="11.25" customHeight="1">
      <c r="A252" s="90"/>
      <c r="B252" s="90"/>
      <c r="C252" s="90"/>
      <c r="D252" s="90"/>
      <c r="F252" s="90"/>
      <c r="G252" s="90"/>
      <c r="H252" s="90"/>
      <c r="I252" s="90"/>
      <c r="J252" s="90"/>
    </row>
    <row r="253" spans="1:10" ht="11.25" customHeight="1">
      <c r="A253" s="90"/>
      <c r="B253" s="90"/>
      <c r="C253" s="90"/>
      <c r="D253" s="90"/>
      <c r="F253" s="90"/>
      <c r="G253" s="90"/>
      <c r="H253" s="90"/>
      <c r="I253" s="90"/>
      <c r="J253" s="90"/>
    </row>
    <row r="254" spans="1:10" ht="11.25" customHeight="1">
      <c r="A254" s="90"/>
      <c r="B254" s="90"/>
      <c r="C254" s="90"/>
      <c r="D254" s="90"/>
      <c r="F254" s="90"/>
      <c r="G254" s="90"/>
      <c r="H254" s="90"/>
      <c r="I254" s="90"/>
      <c r="J254" s="90"/>
    </row>
    <row r="255" spans="1:10" ht="11.25" customHeight="1">
      <c r="A255" s="90"/>
      <c r="B255" s="90"/>
      <c r="C255" s="90"/>
      <c r="D255" s="90"/>
      <c r="F255" s="90"/>
      <c r="G255" s="90"/>
      <c r="H255" s="90"/>
      <c r="I255" s="90"/>
      <c r="J255" s="90"/>
    </row>
    <row r="256" spans="1:10" ht="11.25" customHeight="1">
      <c r="A256" s="90"/>
      <c r="B256" s="90"/>
      <c r="C256" s="90"/>
      <c r="D256" s="90"/>
      <c r="F256" s="90"/>
      <c r="G256" s="90"/>
      <c r="H256" s="90"/>
      <c r="I256" s="90"/>
      <c r="J256" s="90"/>
    </row>
    <row r="257" spans="1:10" ht="11.25" customHeight="1">
      <c r="A257" s="90"/>
      <c r="B257" s="90"/>
      <c r="C257" s="90"/>
      <c r="D257" s="90"/>
      <c r="F257" s="90"/>
      <c r="G257" s="90"/>
      <c r="H257" s="90"/>
      <c r="I257" s="90"/>
      <c r="J257" s="90"/>
    </row>
    <row r="258" spans="1:10" ht="11.25" customHeight="1">
      <c r="A258" s="90"/>
      <c r="B258" s="90"/>
      <c r="C258" s="90"/>
      <c r="D258" s="90"/>
      <c r="F258" s="90"/>
      <c r="G258" s="90"/>
      <c r="H258" s="90"/>
      <c r="I258" s="90"/>
      <c r="J258" s="90"/>
    </row>
    <row r="259" spans="1:10" ht="11.25" customHeight="1">
      <c r="A259" s="90"/>
      <c r="B259" s="90"/>
      <c r="C259" s="90"/>
      <c r="D259" s="90"/>
      <c r="F259" s="90"/>
      <c r="G259" s="90"/>
      <c r="H259" s="90"/>
      <c r="I259" s="90"/>
      <c r="J259" s="90"/>
    </row>
    <row r="260" spans="1:10" ht="11.25" customHeight="1">
      <c r="A260" s="90"/>
      <c r="B260" s="90"/>
      <c r="C260" s="90"/>
      <c r="D260" s="90"/>
      <c r="F260" s="90"/>
      <c r="G260" s="90"/>
      <c r="H260" s="90"/>
      <c r="I260" s="90"/>
      <c r="J260" s="90"/>
    </row>
    <row r="261" spans="1:10" ht="11.25" customHeight="1">
      <c r="A261" s="90"/>
      <c r="B261" s="90"/>
      <c r="C261" s="90"/>
      <c r="D261" s="90"/>
      <c r="F261" s="90"/>
      <c r="G261" s="90"/>
      <c r="H261" s="90"/>
      <c r="I261" s="90"/>
      <c r="J261" s="90"/>
    </row>
    <row r="262" spans="1:10" ht="11.25" customHeight="1">
      <c r="A262" s="90"/>
      <c r="B262" s="90"/>
      <c r="C262" s="90"/>
      <c r="D262" s="90"/>
      <c r="F262" s="90"/>
      <c r="G262" s="90"/>
      <c r="H262" s="90"/>
      <c r="I262" s="90"/>
      <c r="J262" s="90"/>
    </row>
    <row r="263" spans="1:10" ht="11.25" customHeight="1">
      <c r="A263" s="90"/>
      <c r="B263" s="90"/>
      <c r="C263" s="90"/>
      <c r="D263" s="90"/>
      <c r="F263" s="90"/>
      <c r="G263" s="90"/>
      <c r="H263" s="90"/>
      <c r="I263" s="90"/>
      <c r="J263" s="90"/>
    </row>
    <row r="264" spans="1:10" ht="11.25" customHeight="1">
      <c r="A264" s="90"/>
      <c r="B264" s="90"/>
      <c r="C264" s="90"/>
      <c r="D264" s="90"/>
      <c r="F264" s="90"/>
      <c r="G264" s="90"/>
      <c r="H264" s="90"/>
      <c r="I264" s="90"/>
      <c r="J264" s="90"/>
    </row>
    <row r="265" spans="1:10" ht="11.25" customHeight="1">
      <c r="A265" s="90"/>
      <c r="B265" s="90"/>
      <c r="C265" s="90"/>
      <c r="D265" s="90"/>
      <c r="F265" s="90"/>
      <c r="G265" s="90"/>
      <c r="H265" s="90"/>
      <c r="I265" s="90"/>
      <c r="J265" s="90"/>
    </row>
    <row r="266" spans="1:10" ht="11.25" customHeight="1">
      <c r="A266" s="90"/>
      <c r="B266" s="90"/>
      <c r="C266" s="90"/>
      <c r="D266" s="90"/>
      <c r="F266" s="90"/>
      <c r="G266" s="90"/>
      <c r="H266" s="90"/>
      <c r="I266" s="90"/>
      <c r="J266" s="90"/>
    </row>
    <row r="267" spans="1:10" ht="11.25" customHeight="1">
      <c r="A267" s="90"/>
      <c r="B267" s="90"/>
      <c r="C267" s="90"/>
      <c r="D267" s="90"/>
      <c r="F267" s="90"/>
      <c r="G267" s="90"/>
      <c r="H267" s="90"/>
      <c r="I267" s="90"/>
      <c r="J267" s="90"/>
    </row>
    <row r="268" spans="1:10" ht="11.25" customHeight="1">
      <c r="A268" s="90"/>
      <c r="B268" s="90"/>
      <c r="C268" s="90"/>
      <c r="D268" s="90"/>
      <c r="F268" s="90"/>
      <c r="G268" s="90"/>
      <c r="H268" s="90"/>
      <c r="I268" s="90"/>
      <c r="J268" s="90"/>
    </row>
    <row r="269" spans="1:10" ht="11.25" customHeight="1">
      <c r="A269" s="90"/>
      <c r="B269" s="90"/>
      <c r="C269" s="90"/>
      <c r="D269" s="90"/>
      <c r="F269" s="90"/>
      <c r="G269" s="90"/>
      <c r="H269" s="90"/>
      <c r="I269" s="90"/>
      <c r="J269" s="90"/>
    </row>
    <row r="270" spans="1:10" ht="11.25" customHeight="1">
      <c r="A270" s="90"/>
      <c r="B270" s="90"/>
      <c r="C270" s="90"/>
      <c r="D270" s="90"/>
      <c r="F270" s="90"/>
      <c r="G270" s="90"/>
      <c r="H270" s="90"/>
      <c r="I270" s="90"/>
      <c r="J270" s="90"/>
    </row>
    <row r="271" spans="1:10" ht="11.25" customHeight="1">
      <c r="A271" s="90"/>
      <c r="B271" s="90"/>
      <c r="C271" s="90"/>
      <c r="D271" s="90"/>
      <c r="F271" s="90"/>
      <c r="G271" s="90"/>
      <c r="H271" s="90"/>
      <c r="I271" s="90"/>
      <c r="J271" s="90"/>
    </row>
    <row r="272" spans="1:10" ht="11.25" customHeight="1">
      <c r="A272" s="90"/>
      <c r="B272" s="90"/>
      <c r="C272" s="90"/>
      <c r="D272" s="90"/>
      <c r="F272" s="90"/>
      <c r="G272" s="90"/>
      <c r="H272" s="90"/>
      <c r="I272" s="90"/>
      <c r="J272" s="90"/>
    </row>
    <row r="273" spans="1:10" ht="11.25" customHeight="1">
      <c r="A273" s="90"/>
      <c r="B273" s="90"/>
      <c r="C273" s="90"/>
      <c r="D273" s="90"/>
      <c r="F273" s="90"/>
      <c r="G273" s="90"/>
      <c r="H273" s="90"/>
      <c r="I273" s="90"/>
      <c r="J273" s="90"/>
    </row>
    <row r="274" spans="1:10" ht="11.25" customHeight="1">
      <c r="A274" s="90"/>
      <c r="B274" s="90"/>
      <c r="C274" s="90"/>
      <c r="D274" s="90"/>
      <c r="F274" s="90"/>
      <c r="G274" s="90"/>
      <c r="H274" s="90"/>
      <c r="I274" s="90"/>
      <c r="J274" s="90"/>
    </row>
    <row r="275" spans="1:10" ht="11.25" customHeight="1">
      <c r="A275" s="90"/>
      <c r="B275" s="90"/>
      <c r="C275" s="90"/>
      <c r="D275" s="90"/>
      <c r="F275" s="90"/>
      <c r="G275" s="90"/>
      <c r="H275" s="90"/>
      <c r="I275" s="90"/>
      <c r="J275" s="90"/>
    </row>
    <row r="276" spans="1:10" ht="11.25" customHeight="1">
      <c r="A276" s="90"/>
      <c r="B276" s="90"/>
      <c r="C276" s="90"/>
      <c r="D276" s="90"/>
      <c r="F276" s="90"/>
      <c r="G276" s="90"/>
      <c r="H276" s="90"/>
      <c r="I276" s="90"/>
      <c r="J276" s="90"/>
    </row>
    <row r="277" spans="1:10" ht="11.25" customHeight="1">
      <c r="A277" s="90"/>
      <c r="B277" s="90"/>
      <c r="C277" s="90"/>
      <c r="D277" s="90"/>
      <c r="F277" s="90"/>
      <c r="G277" s="90"/>
      <c r="H277" s="90"/>
      <c r="I277" s="90"/>
      <c r="J277" s="90"/>
    </row>
    <row r="278" spans="1:10" ht="11.25" customHeight="1">
      <c r="A278" s="90"/>
      <c r="B278" s="90"/>
      <c r="C278" s="90"/>
      <c r="D278" s="90"/>
      <c r="F278" s="90"/>
      <c r="G278" s="90"/>
      <c r="H278" s="90"/>
      <c r="I278" s="90"/>
      <c r="J278" s="90"/>
    </row>
    <row r="279" spans="1:10" ht="11.25" customHeight="1">
      <c r="A279" s="90"/>
      <c r="B279" s="90"/>
      <c r="C279" s="90"/>
      <c r="D279" s="90"/>
      <c r="F279" s="90"/>
      <c r="G279" s="90"/>
      <c r="H279" s="90"/>
      <c r="I279" s="90"/>
      <c r="J279" s="90"/>
    </row>
    <row r="280" spans="1:10" ht="11.25" customHeight="1">
      <c r="A280" s="90"/>
      <c r="B280" s="90"/>
      <c r="C280" s="90"/>
      <c r="D280" s="90"/>
      <c r="F280" s="90"/>
      <c r="G280" s="90"/>
      <c r="H280" s="90"/>
      <c r="I280" s="90"/>
      <c r="J280" s="90"/>
    </row>
    <row r="281" spans="1:10" ht="11.25" customHeight="1">
      <c r="A281" s="90"/>
      <c r="B281" s="90"/>
      <c r="C281" s="90"/>
      <c r="D281" s="90"/>
      <c r="F281" s="90"/>
      <c r="G281" s="90"/>
      <c r="H281" s="90"/>
      <c r="I281" s="90"/>
      <c r="J281" s="90"/>
    </row>
    <row r="282" spans="1:10" ht="11.25" customHeight="1">
      <c r="A282" s="90"/>
      <c r="B282" s="90"/>
      <c r="C282" s="90"/>
      <c r="D282" s="90"/>
      <c r="F282" s="90"/>
      <c r="G282" s="90"/>
      <c r="H282" s="90"/>
      <c r="I282" s="90"/>
      <c r="J282" s="90"/>
    </row>
    <row r="283" spans="1:10" ht="11.25" customHeight="1">
      <c r="A283" s="90"/>
      <c r="B283" s="90"/>
      <c r="C283" s="90"/>
      <c r="D283" s="90"/>
      <c r="F283" s="90"/>
      <c r="G283" s="90"/>
      <c r="H283" s="90"/>
      <c r="I283" s="90"/>
      <c r="J283" s="90"/>
    </row>
    <row r="284" spans="1:10" ht="11.25" customHeight="1">
      <c r="A284" s="90"/>
      <c r="B284" s="90"/>
      <c r="C284" s="90"/>
      <c r="D284" s="90"/>
      <c r="F284" s="90"/>
      <c r="G284" s="90"/>
      <c r="H284" s="90"/>
      <c r="I284" s="90"/>
      <c r="J284" s="90"/>
    </row>
    <row r="285" spans="1:10" ht="11.25" customHeight="1">
      <c r="A285" s="90"/>
      <c r="B285" s="90"/>
      <c r="C285" s="90"/>
      <c r="D285" s="90"/>
      <c r="F285" s="90"/>
      <c r="G285" s="90"/>
      <c r="H285" s="90"/>
      <c r="I285" s="90"/>
      <c r="J285" s="90"/>
    </row>
    <row r="286" spans="1:10" ht="11.25" customHeight="1">
      <c r="A286" s="90"/>
      <c r="B286" s="90"/>
      <c r="C286" s="90"/>
      <c r="D286" s="90"/>
      <c r="F286" s="90"/>
      <c r="G286" s="90"/>
      <c r="H286" s="90"/>
      <c r="I286" s="90"/>
      <c r="J286" s="90"/>
    </row>
    <row r="287" spans="1:10" ht="11.25" customHeight="1">
      <c r="A287" s="90"/>
      <c r="B287" s="90"/>
      <c r="C287" s="90"/>
      <c r="D287" s="90"/>
      <c r="F287" s="90"/>
      <c r="G287" s="90"/>
      <c r="H287" s="90"/>
      <c r="I287" s="90"/>
      <c r="J287" s="90"/>
    </row>
    <row r="288" spans="1:10" ht="11.25" customHeight="1">
      <c r="A288" s="90"/>
      <c r="B288" s="90"/>
      <c r="C288" s="90"/>
      <c r="D288" s="90"/>
      <c r="F288" s="90"/>
      <c r="G288" s="90"/>
      <c r="H288" s="90"/>
      <c r="I288" s="90"/>
      <c r="J288" s="90"/>
    </row>
    <row r="289" spans="1:10" ht="11.25" customHeight="1">
      <c r="A289" s="90"/>
      <c r="B289" s="90"/>
      <c r="C289" s="90"/>
      <c r="D289" s="90"/>
      <c r="F289" s="90"/>
      <c r="G289" s="90"/>
      <c r="H289" s="90"/>
      <c r="I289" s="90"/>
      <c r="J289" s="90"/>
    </row>
    <row r="290" spans="1:10" ht="11.25" customHeight="1">
      <c r="A290" s="90"/>
      <c r="B290" s="90"/>
      <c r="C290" s="90"/>
      <c r="D290" s="90"/>
      <c r="F290" s="90"/>
      <c r="G290" s="90"/>
      <c r="H290" s="90"/>
      <c r="I290" s="90"/>
      <c r="J290" s="90"/>
    </row>
    <row r="291" spans="1:10" ht="11.25" customHeight="1">
      <c r="A291" s="90"/>
      <c r="B291" s="90"/>
      <c r="C291" s="90"/>
      <c r="D291" s="90"/>
      <c r="F291" s="90"/>
      <c r="G291" s="90"/>
      <c r="H291" s="90"/>
      <c r="I291" s="90"/>
      <c r="J291" s="90"/>
    </row>
    <row r="292" spans="1:10" ht="11.25" customHeight="1">
      <c r="A292" s="90"/>
      <c r="B292" s="90"/>
      <c r="C292" s="90"/>
      <c r="D292" s="90"/>
      <c r="F292" s="90"/>
      <c r="G292" s="90"/>
      <c r="H292" s="90"/>
      <c r="I292" s="90"/>
      <c r="J292" s="90"/>
    </row>
    <row r="293" spans="1:10" ht="11.25" customHeight="1">
      <c r="A293" s="90"/>
      <c r="B293" s="90"/>
      <c r="C293" s="90"/>
      <c r="D293" s="90"/>
      <c r="F293" s="90"/>
      <c r="G293" s="90"/>
      <c r="H293" s="90"/>
      <c r="I293" s="90"/>
      <c r="J293" s="90"/>
    </row>
    <row r="294" spans="1:10" ht="11.25" customHeight="1">
      <c r="A294" s="90"/>
      <c r="B294" s="90"/>
      <c r="C294" s="90"/>
      <c r="D294" s="90"/>
      <c r="F294" s="90"/>
      <c r="G294" s="90"/>
      <c r="H294" s="90"/>
      <c r="I294" s="90"/>
      <c r="J294" s="90"/>
    </row>
    <row r="295" spans="1:10" ht="11.25" customHeight="1">
      <c r="A295" s="90"/>
      <c r="B295" s="90"/>
      <c r="C295" s="90"/>
      <c r="D295" s="90"/>
      <c r="F295" s="90"/>
      <c r="G295" s="90"/>
      <c r="H295" s="90"/>
      <c r="I295" s="90"/>
      <c r="J295" s="90"/>
    </row>
    <row r="296" spans="1:10" ht="11.25" customHeight="1">
      <c r="A296" s="90"/>
      <c r="B296" s="90"/>
      <c r="C296" s="90"/>
      <c r="D296" s="90"/>
      <c r="F296" s="90"/>
      <c r="G296" s="90"/>
      <c r="H296" s="90"/>
      <c r="I296" s="90"/>
      <c r="J296" s="90"/>
    </row>
    <row r="297" spans="1:10" ht="11.25" customHeight="1">
      <c r="A297" s="90"/>
      <c r="B297" s="90"/>
      <c r="C297" s="90"/>
      <c r="D297" s="90"/>
      <c r="F297" s="90"/>
      <c r="G297" s="90"/>
      <c r="H297" s="90"/>
      <c r="I297" s="90"/>
      <c r="J297" s="90"/>
    </row>
    <row r="298" spans="1:10" ht="11.25" customHeight="1">
      <c r="A298" s="90"/>
      <c r="B298" s="90"/>
      <c r="C298" s="90"/>
      <c r="D298" s="90"/>
      <c r="F298" s="90"/>
      <c r="G298" s="90"/>
      <c r="H298" s="90"/>
      <c r="I298" s="90"/>
      <c r="J298" s="90"/>
    </row>
    <row r="299" spans="1:10" ht="11.25" customHeight="1">
      <c r="A299" s="90"/>
      <c r="B299" s="90"/>
      <c r="C299" s="90"/>
      <c r="D299" s="90"/>
      <c r="F299" s="90"/>
      <c r="G299" s="90"/>
      <c r="H299" s="90"/>
      <c r="I299" s="90"/>
      <c r="J299" s="90"/>
    </row>
    <row r="300" spans="1:10" ht="11.25" customHeight="1">
      <c r="A300" s="90"/>
      <c r="B300" s="90"/>
      <c r="C300" s="90"/>
      <c r="D300" s="90"/>
      <c r="F300" s="90"/>
      <c r="G300" s="90"/>
      <c r="H300" s="90"/>
      <c r="I300" s="90"/>
      <c r="J300" s="90"/>
    </row>
    <row r="301" spans="1:10" ht="11.25" customHeight="1">
      <c r="A301" s="90"/>
      <c r="B301" s="90"/>
      <c r="C301" s="90"/>
      <c r="D301" s="90"/>
      <c r="F301" s="90"/>
      <c r="G301" s="90"/>
      <c r="H301" s="90"/>
      <c r="I301" s="90"/>
      <c r="J301" s="90"/>
    </row>
    <row r="302" spans="1:10" ht="11.25" customHeight="1">
      <c r="A302" s="90"/>
      <c r="B302" s="90"/>
      <c r="C302" s="90"/>
      <c r="D302" s="90"/>
      <c r="F302" s="90"/>
      <c r="G302" s="90"/>
      <c r="H302" s="90"/>
      <c r="I302" s="90"/>
      <c r="J302" s="90"/>
    </row>
    <row r="303" spans="1:10" ht="11.25" customHeight="1">
      <c r="A303" s="90"/>
      <c r="B303" s="90"/>
      <c r="C303" s="90"/>
      <c r="D303" s="90"/>
      <c r="F303" s="90"/>
      <c r="G303" s="90"/>
      <c r="H303" s="90"/>
      <c r="I303" s="90"/>
      <c r="J303" s="90"/>
    </row>
    <row r="304" spans="1:10" ht="11.25" customHeight="1">
      <c r="A304" s="90"/>
      <c r="B304" s="90"/>
      <c r="C304" s="90"/>
      <c r="D304" s="90"/>
      <c r="F304" s="90"/>
      <c r="G304" s="90"/>
      <c r="H304" s="90"/>
      <c r="I304" s="90"/>
      <c r="J304" s="90"/>
    </row>
    <row r="305" spans="1:10" ht="11.25" customHeight="1">
      <c r="A305" s="90"/>
      <c r="B305" s="90"/>
      <c r="C305" s="90"/>
      <c r="D305" s="90"/>
      <c r="F305" s="90"/>
      <c r="G305" s="90"/>
      <c r="H305" s="90"/>
      <c r="I305" s="90"/>
      <c r="J305" s="90"/>
    </row>
    <row r="306" spans="1:10" ht="11.25" customHeight="1">
      <c r="A306" s="90"/>
      <c r="B306" s="90"/>
      <c r="C306" s="90"/>
      <c r="D306" s="90"/>
      <c r="F306" s="90"/>
      <c r="G306" s="90"/>
      <c r="H306" s="90"/>
      <c r="I306" s="90"/>
      <c r="J306" s="90"/>
    </row>
    <row r="307" spans="1:10" ht="11.25" customHeight="1">
      <c r="A307" s="90"/>
      <c r="B307" s="90"/>
      <c r="C307" s="90"/>
      <c r="D307" s="90"/>
      <c r="F307" s="90"/>
      <c r="G307" s="90"/>
      <c r="H307" s="90"/>
      <c r="I307" s="90"/>
      <c r="J307" s="90"/>
    </row>
    <row r="308" spans="1:10" ht="11.25" customHeight="1">
      <c r="A308" s="90"/>
      <c r="B308" s="90"/>
      <c r="C308" s="90"/>
      <c r="D308" s="90"/>
      <c r="F308" s="90"/>
      <c r="G308" s="90"/>
      <c r="H308" s="90"/>
      <c r="I308" s="90"/>
      <c r="J308" s="90"/>
    </row>
    <row r="309" spans="1:10" ht="11.25" customHeight="1">
      <c r="A309" s="90"/>
      <c r="B309" s="90"/>
      <c r="C309" s="90"/>
      <c r="D309" s="90"/>
      <c r="F309" s="90"/>
      <c r="G309" s="90"/>
      <c r="H309" s="90"/>
      <c r="I309" s="90"/>
      <c r="J309" s="90"/>
    </row>
    <row r="310" spans="1:10" ht="11.25" customHeight="1">
      <c r="A310" s="90"/>
      <c r="B310" s="90"/>
      <c r="C310" s="90"/>
      <c r="D310" s="90"/>
      <c r="F310" s="90"/>
      <c r="G310" s="90"/>
      <c r="H310" s="90"/>
      <c r="I310" s="90"/>
      <c r="J310" s="90"/>
    </row>
    <row r="311" spans="1:10" ht="11.25" customHeight="1">
      <c r="A311" s="90"/>
      <c r="B311" s="90"/>
      <c r="C311" s="90"/>
      <c r="D311" s="90"/>
      <c r="F311" s="90"/>
      <c r="G311" s="90"/>
      <c r="H311" s="90"/>
      <c r="I311" s="90"/>
      <c r="J311" s="90"/>
    </row>
    <row r="312" spans="1:10" ht="11.25" customHeight="1">
      <c r="A312" s="90"/>
      <c r="B312" s="90"/>
      <c r="C312" s="90"/>
      <c r="D312" s="90"/>
      <c r="F312" s="90"/>
      <c r="G312" s="90"/>
      <c r="H312" s="90"/>
      <c r="I312" s="90"/>
      <c r="J312" s="90"/>
    </row>
    <row r="313" spans="1:10" ht="11.25" customHeight="1">
      <c r="A313" s="90"/>
      <c r="B313" s="90"/>
      <c r="C313" s="90"/>
      <c r="D313" s="90"/>
      <c r="F313" s="90"/>
      <c r="G313" s="90"/>
      <c r="H313" s="90"/>
      <c r="I313" s="90"/>
      <c r="J313" s="90"/>
    </row>
    <row r="314" spans="1:10" ht="11.25" customHeight="1">
      <c r="A314" s="90"/>
      <c r="B314" s="90"/>
      <c r="C314" s="90"/>
      <c r="D314" s="90"/>
      <c r="F314" s="90"/>
      <c r="G314" s="90"/>
      <c r="H314" s="90"/>
      <c r="I314" s="90"/>
      <c r="J314" s="90"/>
    </row>
    <row r="315" spans="1:10" ht="11.25" customHeight="1">
      <c r="A315" s="90"/>
      <c r="B315" s="90"/>
      <c r="C315" s="90"/>
      <c r="D315" s="90"/>
      <c r="F315" s="90"/>
      <c r="G315" s="90"/>
      <c r="H315" s="90"/>
      <c r="I315" s="90"/>
      <c r="J315" s="90"/>
    </row>
    <row r="316" spans="1:10" ht="11.25" customHeight="1">
      <c r="A316" s="90"/>
      <c r="B316" s="90"/>
      <c r="C316" s="90"/>
      <c r="D316" s="90"/>
      <c r="F316" s="90"/>
      <c r="G316" s="90"/>
      <c r="H316" s="90"/>
      <c r="I316" s="90"/>
      <c r="J316" s="90"/>
    </row>
    <row r="317" spans="1:10" ht="11.25" customHeight="1">
      <c r="A317" s="90"/>
      <c r="B317" s="90"/>
      <c r="C317" s="90"/>
      <c r="D317" s="90"/>
      <c r="F317" s="90"/>
      <c r="G317" s="90"/>
      <c r="H317" s="90"/>
      <c r="I317" s="90"/>
      <c r="J317" s="90"/>
    </row>
    <row r="318" spans="1:10" ht="11.25" customHeight="1">
      <c r="A318" s="90"/>
      <c r="B318" s="90"/>
      <c r="C318" s="90"/>
      <c r="D318" s="90"/>
      <c r="F318" s="90"/>
      <c r="G318" s="90"/>
      <c r="H318" s="90"/>
      <c r="I318" s="90"/>
      <c r="J318" s="90"/>
    </row>
    <row r="319" spans="1:10" ht="11.25" customHeight="1">
      <c r="A319" s="90"/>
      <c r="B319" s="90"/>
      <c r="C319" s="90"/>
      <c r="D319" s="90"/>
      <c r="F319" s="90"/>
      <c r="G319" s="90"/>
      <c r="H319" s="90"/>
      <c r="I319" s="90"/>
      <c r="J319" s="90"/>
    </row>
    <row r="320" spans="1:10" ht="11.25" customHeight="1">
      <c r="A320" s="90"/>
      <c r="B320" s="90"/>
      <c r="C320" s="90"/>
      <c r="D320" s="90"/>
      <c r="F320" s="90"/>
      <c r="G320" s="90"/>
      <c r="H320" s="90"/>
      <c r="I320" s="90"/>
      <c r="J320" s="90"/>
    </row>
    <row r="321" spans="1:10" ht="11.25" customHeight="1">
      <c r="A321" s="90"/>
      <c r="B321" s="90"/>
      <c r="C321" s="90"/>
      <c r="D321" s="90"/>
      <c r="F321" s="90"/>
      <c r="G321" s="90"/>
      <c r="H321" s="90"/>
      <c r="I321" s="90"/>
      <c r="J321" s="90"/>
    </row>
    <row r="322" spans="1:10" ht="11.25" customHeight="1">
      <c r="A322" s="90"/>
      <c r="B322" s="90"/>
      <c r="C322" s="90"/>
      <c r="D322" s="90"/>
      <c r="F322" s="90"/>
      <c r="G322" s="90"/>
      <c r="H322" s="90"/>
      <c r="I322" s="90"/>
      <c r="J322" s="90"/>
    </row>
    <row r="323" spans="1:10" ht="11.25" customHeight="1">
      <c r="A323" s="90"/>
      <c r="B323" s="90"/>
      <c r="C323" s="90"/>
      <c r="D323" s="90"/>
      <c r="F323" s="90"/>
      <c r="G323" s="90"/>
      <c r="H323" s="90"/>
      <c r="I323" s="90"/>
      <c r="J323" s="90"/>
    </row>
    <row r="324" spans="1:10" ht="11.25" customHeight="1">
      <c r="A324" s="90"/>
      <c r="B324" s="90"/>
      <c r="C324" s="90"/>
      <c r="D324" s="90"/>
      <c r="F324" s="90"/>
      <c r="G324" s="90"/>
      <c r="H324" s="90"/>
      <c r="I324" s="90"/>
      <c r="J324" s="90"/>
    </row>
    <row r="325" spans="1:10" ht="11.25" customHeight="1">
      <c r="A325" s="90"/>
      <c r="B325" s="90"/>
      <c r="C325" s="90"/>
      <c r="D325" s="90"/>
      <c r="F325" s="90"/>
      <c r="G325" s="90"/>
      <c r="H325" s="90"/>
      <c r="I325" s="90"/>
      <c r="J325" s="90"/>
    </row>
    <row r="326" spans="1:10" ht="11.25" customHeight="1">
      <c r="A326" s="90"/>
      <c r="B326" s="90"/>
      <c r="C326" s="90"/>
      <c r="D326" s="90"/>
      <c r="F326" s="90"/>
      <c r="G326" s="90"/>
      <c r="H326" s="90"/>
      <c r="I326" s="90"/>
      <c r="J326" s="90"/>
    </row>
    <row r="327" spans="1:10" ht="11.25" customHeight="1">
      <c r="A327" s="90"/>
      <c r="B327" s="90"/>
      <c r="C327" s="90"/>
      <c r="D327" s="90"/>
      <c r="F327" s="90"/>
      <c r="G327" s="90"/>
      <c r="H327" s="90"/>
      <c r="I327" s="90"/>
      <c r="J327" s="90"/>
    </row>
    <row r="328" spans="1:10" ht="11.25" customHeight="1">
      <c r="A328" s="90"/>
      <c r="B328" s="90"/>
      <c r="C328" s="90"/>
      <c r="D328" s="90"/>
      <c r="F328" s="90"/>
      <c r="G328" s="90"/>
      <c r="H328" s="90"/>
      <c r="I328" s="90"/>
      <c r="J328" s="90"/>
    </row>
    <row r="329" spans="1:10" ht="11.25" customHeight="1">
      <c r="A329" s="90"/>
      <c r="B329" s="90"/>
      <c r="C329" s="90"/>
      <c r="D329" s="90"/>
      <c r="F329" s="90"/>
      <c r="G329" s="90"/>
      <c r="H329" s="90"/>
      <c r="I329" s="90"/>
      <c r="J329" s="90"/>
    </row>
    <row r="330" spans="1:10" ht="11.25" customHeight="1">
      <c r="A330" s="90"/>
      <c r="B330" s="90"/>
      <c r="C330" s="90"/>
      <c r="D330" s="90"/>
      <c r="F330" s="90"/>
      <c r="G330" s="90"/>
      <c r="H330" s="90"/>
      <c r="I330" s="90"/>
      <c r="J330" s="90"/>
    </row>
    <row r="331" spans="1:10" ht="11.25" customHeight="1">
      <c r="A331" s="90"/>
      <c r="B331" s="90"/>
      <c r="C331" s="90"/>
      <c r="D331" s="90"/>
      <c r="F331" s="90"/>
      <c r="G331" s="90"/>
      <c r="H331" s="90"/>
      <c r="I331" s="90"/>
      <c r="J331" s="90"/>
    </row>
    <row r="332" spans="1:10" ht="11.25" customHeight="1">
      <c r="A332" s="90"/>
      <c r="B332" s="90"/>
      <c r="C332" s="90"/>
      <c r="D332" s="90"/>
      <c r="F332" s="90"/>
      <c r="G332" s="90"/>
      <c r="H332" s="90"/>
      <c r="I332" s="90"/>
      <c r="J332" s="90"/>
    </row>
    <row r="333" spans="1:10" ht="11.25" customHeight="1">
      <c r="A333" s="90"/>
      <c r="B333" s="90"/>
      <c r="C333" s="90"/>
      <c r="D333" s="90"/>
      <c r="F333" s="90"/>
      <c r="G333" s="90"/>
      <c r="H333" s="90"/>
      <c r="I333" s="90"/>
      <c r="J333" s="90"/>
    </row>
    <row r="334" spans="1:10" ht="11.25" customHeight="1">
      <c r="A334" s="90"/>
      <c r="B334" s="90"/>
      <c r="C334" s="90"/>
      <c r="D334" s="90"/>
      <c r="F334" s="90"/>
      <c r="G334" s="90"/>
      <c r="H334" s="90"/>
      <c r="I334" s="90"/>
      <c r="J334" s="90"/>
    </row>
    <row r="335" spans="1:10" ht="11.25" customHeight="1">
      <c r="A335" s="90"/>
      <c r="B335" s="90"/>
      <c r="C335" s="90"/>
      <c r="D335" s="90"/>
      <c r="F335" s="90"/>
      <c r="G335" s="90"/>
      <c r="H335" s="90"/>
      <c r="I335" s="90"/>
      <c r="J335" s="90"/>
    </row>
    <row r="336" spans="1:10" ht="11.25" customHeight="1">
      <c r="A336" s="90"/>
      <c r="B336" s="90"/>
      <c r="C336" s="90"/>
      <c r="D336" s="90"/>
      <c r="F336" s="90"/>
      <c r="G336" s="90"/>
      <c r="H336" s="90"/>
      <c r="I336" s="90"/>
      <c r="J336" s="90"/>
    </row>
    <row r="337" spans="1:10" ht="11.25" customHeight="1">
      <c r="A337" s="90"/>
      <c r="B337" s="90"/>
      <c r="C337" s="90"/>
      <c r="D337" s="90"/>
      <c r="F337" s="90"/>
      <c r="G337" s="90"/>
      <c r="H337" s="90"/>
      <c r="I337" s="90"/>
      <c r="J337" s="90"/>
    </row>
    <row r="338" spans="1:10" ht="11.25" customHeight="1">
      <c r="A338" s="90"/>
      <c r="B338" s="90"/>
      <c r="C338" s="90"/>
      <c r="D338" s="90"/>
      <c r="F338" s="90"/>
      <c r="G338" s="90"/>
      <c r="H338" s="90"/>
      <c r="I338" s="90"/>
      <c r="J338" s="90"/>
    </row>
    <row r="339" spans="1:10" ht="11.25" customHeight="1">
      <c r="A339" s="90"/>
      <c r="B339" s="90"/>
      <c r="C339" s="90"/>
      <c r="D339" s="90"/>
      <c r="F339" s="90"/>
      <c r="G339" s="90"/>
      <c r="H339" s="90"/>
      <c r="I339" s="90"/>
      <c r="J339" s="90"/>
    </row>
    <row r="340" spans="1:10" ht="11.25" customHeight="1">
      <c r="A340" s="90"/>
      <c r="B340" s="90"/>
      <c r="C340" s="90"/>
      <c r="D340" s="90"/>
      <c r="F340" s="90"/>
      <c r="G340" s="90"/>
      <c r="H340" s="90"/>
      <c r="I340" s="90"/>
      <c r="J340" s="90"/>
    </row>
    <row r="341" spans="1:10" ht="11.25" customHeight="1">
      <c r="A341" s="90"/>
      <c r="B341" s="90"/>
      <c r="C341" s="90"/>
      <c r="D341" s="90"/>
      <c r="F341" s="90"/>
      <c r="G341" s="90"/>
      <c r="H341" s="90"/>
      <c r="I341" s="90"/>
      <c r="J341" s="90"/>
    </row>
    <row r="342" spans="1:10" ht="11.25" customHeight="1">
      <c r="A342" s="90"/>
      <c r="B342" s="90"/>
      <c r="C342" s="90"/>
      <c r="D342" s="90"/>
      <c r="F342" s="90"/>
      <c r="G342" s="90"/>
      <c r="H342" s="90"/>
      <c r="I342" s="90"/>
      <c r="J342" s="90"/>
    </row>
    <row r="343" spans="1:10" ht="11.25" customHeight="1">
      <c r="A343" s="90"/>
      <c r="B343" s="90"/>
      <c r="C343" s="90"/>
      <c r="D343" s="90"/>
      <c r="F343" s="90"/>
      <c r="G343" s="90"/>
      <c r="H343" s="90"/>
      <c r="I343" s="90"/>
      <c r="J343" s="90"/>
    </row>
    <row r="344" spans="1:10" ht="11.25" customHeight="1">
      <c r="A344" s="90"/>
      <c r="B344" s="90"/>
      <c r="C344" s="90"/>
      <c r="D344" s="90"/>
      <c r="F344" s="90"/>
      <c r="G344" s="90"/>
      <c r="H344" s="90"/>
      <c r="I344" s="90"/>
      <c r="J344" s="90"/>
    </row>
    <row r="345" spans="1:10" ht="11.25" customHeight="1">
      <c r="A345" s="90"/>
      <c r="B345" s="90"/>
      <c r="C345" s="90"/>
      <c r="D345" s="90"/>
      <c r="F345" s="90"/>
      <c r="G345" s="90"/>
      <c r="H345" s="90"/>
      <c r="I345" s="90"/>
      <c r="J345" s="90"/>
    </row>
    <row r="346" spans="1:10" ht="11.25" customHeight="1">
      <c r="A346" s="90"/>
      <c r="B346" s="90"/>
      <c r="C346" s="90"/>
      <c r="D346" s="90"/>
      <c r="F346" s="90"/>
      <c r="G346" s="90"/>
      <c r="H346" s="90"/>
      <c r="I346" s="90"/>
      <c r="J346" s="90"/>
    </row>
    <row r="347" spans="1:10" ht="11.25" customHeight="1">
      <c r="A347" s="90"/>
      <c r="B347" s="90"/>
      <c r="C347" s="90"/>
      <c r="D347" s="90"/>
      <c r="F347" s="90"/>
      <c r="G347" s="90"/>
      <c r="H347" s="90"/>
      <c r="I347" s="90"/>
      <c r="J347" s="90"/>
    </row>
    <row r="348" spans="1:10" ht="11.25" customHeight="1">
      <c r="A348" s="90"/>
      <c r="B348" s="90"/>
      <c r="C348" s="90"/>
      <c r="D348" s="90"/>
      <c r="F348" s="90"/>
      <c r="G348" s="90"/>
      <c r="H348" s="90"/>
      <c r="I348" s="90"/>
      <c r="J348" s="90"/>
    </row>
    <row r="349" spans="1:10" ht="11.25" customHeight="1">
      <c r="A349" s="90"/>
      <c r="B349" s="90"/>
      <c r="C349" s="90"/>
      <c r="D349" s="90"/>
      <c r="F349" s="90"/>
      <c r="G349" s="90"/>
      <c r="H349" s="90"/>
      <c r="I349" s="90"/>
      <c r="J349" s="90"/>
    </row>
    <row r="350" spans="1:10" ht="11.25" customHeight="1">
      <c r="A350" s="90"/>
      <c r="B350" s="90"/>
      <c r="C350" s="90"/>
      <c r="D350" s="90"/>
      <c r="F350" s="90"/>
      <c r="G350" s="90"/>
      <c r="H350" s="90"/>
      <c r="I350" s="90"/>
      <c r="J350" s="90"/>
    </row>
    <row r="351" spans="1:10" ht="11.25" customHeight="1">
      <c r="A351" s="90"/>
      <c r="B351" s="90"/>
      <c r="C351" s="90"/>
      <c r="D351" s="90"/>
      <c r="F351" s="90"/>
      <c r="G351" s="90"/>
      <c r="H351" s="90"/>
      <c r="I351" s="90"/>
      <c r="J351" s="90"/>
    </row>
    <row r="352" spans="1:10" ht="11.25" customHeight="1">
      <c r="A352" s="90"/>
      <c r="B352" s="90"/>
      <c r="C352" s="90"/>
      <c r="D352" s="90"/>
      <c r="F352" s="90"/>
      <c r="G352" s="90"/>
      <c r="H352" s="90"/>
      <c r="I352" s="90"/>
      <c r="J352" s="90"/>
    </row>
    <row r="353" spans="1:10" ht="11.25" customHeight="1">
      <c r="A353" s="90"/>
      <c r="B353" s="90"/>
      <c r="C353" s="90"/>
      <c r="D353" s="90"/>
      <c r="F353" s="90"/>
      <c r="G353" s="90"/>
      <c r="H353" s="90"/>
      <c r="I353" s="90"/>
      <c r="J353" s="90"/>
    </row>
    <row r="354" spans="1:10" ht="11.25" customHeight="1">
      <c r="A354" s="90"/>
      <c r="B354" s="90"/>
      <c r="C354" s="90"/>
      <c r="D354" s="90"/>
      <c r="F354" s="90"/>
      <c r="G354" s="90"/>
      <c r="H354" s="90"/>
      <c r="I354" s="90"/>
      <c r="J354" s="90"/>
    </row>
    <row r="355" spans="1:10" ht="11.25" customHeight="1">
      <c r="A355" s="90"/>
      <c r="B355" s="90"/>
      <c r="C355" s="90"/>
      <c r="D355" s="90"/>
      <c r="F355" s="90"/>
      <c r="G355" s="90"/>
      <c r="H355" s="90"/>
      <c r="I355" s="90"/>
      <c r="J355" s="90"/>
    </row>
    <row r="356" spans="1:10" ht="11.25" customHeight="1">
      <c r="A356" s="90"/>
      <c r="B356" s="90"/>
      <c r="C356" s="90"/>
      <c r="D356" s="90"/>
      <c r="F356" s="90"/>
      <c r="G356" s="90"/>
      <c r="H356" s="90"/>
      <c r="I356" s="90"/>
      <c r="J356" s="90"/>
    </row>
    <row r="357" spans="1:10" ht="11.25" customHeight="1">
      <c r="A357" s="90"/>
      <c r="B357" s="90"/>
      <c r="C357" s="90"/>
      <c r="D357" s="90"/>
      <c r="F357" s="90"/>
      <c r="G357" s="90"/>
      <c r="H357" s="90"/>
      <c r="I357" s="90"/>
      <c r="J357" s="90"/>
    </row>
    <row r="358" spans="1:10" ht="11.25" customHeight="1">
      <c r="A358" s="90"/>
      <c r="B358" s="90"/>
      <c r="C358" s="90"/>
      <c r="D358" s="90"/>
      <c r="F358" s="90"/>
      <c r="G358" s="90"/>
      <c r="H358" s="90"/>
      <c r="I358" s="90"/>
      <c r="J358" s="90"/>
    </row>
    <row r="359" spans="1:10" ht="11.25" customHeight="1">
      <c r="A359" s="90"/>
      <c r="B359" s="90"/>
      <c r="C359" s="90"/>
      <c r="D359" s="90"/>
      <c r="F359" s="90"/>
      <c r="G359" s="90"/>
      <c r="H359" s="90"/>
      <c r="I359" s="90"/>
      <c r="J359" s="90"/>
    </row>
    <row r="360" spans="1:10" ht="11.25" customHeight="1">
      <c r="A360" s="90"/>
      <c r="B360" s="90"/>
      <c r="C360" s="90"/>
      <c r="D360" s="90"/>
      <c r="F360" s="90"/>
      <c r="G360" s="90"/>
      <c r="H360" s="90"/>
      <c r="I360" s="90"/>
      <c r="J360" s="90"/>
    </row>
    <row r="361" spans="1:10" ht="11.25" customHeight="1">
      <c r="A361" s="90"/>
      <c r="B361" s="90"/>
      <c r="C361" s="90"/>
      <c r="D361" s="90"/>
      <c r="F361" s="90"/>
      <c r="G361" s="90"/>
      <c r="H361" s="90"/>
      <c r="I361" s="90"/>
      <c r="J361" s="90"/>
    </row>
    <row r="362" spans="1:10" ht="11.25" customHeight="1">
      <c r="A362" s="90"/>
      <c r="B362" s="90"/>
      <c r="C362" s="90"/>
      <c r="D362" s="90"/>
      <c r="F362" s="90"/>
      <c r="G362" s="90"/>
      <c r="H362" s="90"/>
      <c r="I362" s="90"/>
      <c r="J362" s="90"/>
    </row>
    <row r="363" spans="1:10" ht="11.25" customHeight="1">
      <c r="A363" s="90"/>
      <c r="B363" s="90"/>
      <c r="C363" s="90"/>
      <c r="D363" s="90"/>
      <c r="F363" s="90"/>
      <c r="G363" s="90"/>
      <c r="H363" s="90"/>
      <c r="I363" s="90"/>
      <c r="J363" s="90"/>
    </row>
    <row r="364" spans="1:10" ht="11.25" customHeight="1">
      <c r="A364" s="90"/>
      <c r="B364" s="90"/>
      <c r="C364" s="90"/>
      <c r="D364" s="90"/>
      <c r="F364" s="90"/>
      <c r="G364" s="90"/>
      <c r="H364" s="90"/>
      <c r="I364" s="90"/>
      <c r="J364" s="90"/>
    </row>
    <row r="365" spans="1:10" ht="11.25" customHeight="1">
      <c r="A365" s="90"/>
      <c r="B365" s="90"/>
      <c r="C365" s="90"/>
      <c r="D365" s="90"/>
      <c r="F365" s="90"/>
      <c r="G365" s="90"/>
      <c r="H365" s="90"/>
      <c r="I365" s="90"/>
      <c r="J365" s="90"/>
    </row>
    <row r="366" spans="1:10" ht="11.25" customHeight="1">
      <c r="A366" s="90"/>
      <c r="B366" s="90"/>
      <c r="C366" s="90"/>
      <c r="D366" s="90"/>
      <c r="F366" s="90"/>
      <c r="G366" s="90"/>
      <c r="H366" s="90"/>
      <c r="I366" s="90"/>
      <c r="J366" s="90"/>
    </row>
    <row r="367" spans="1:10" ht="11.25" customHeight="1">
      <c r="A367" s="90"/>
      <c r="B367" s="90"/>
      <c r="C367" s="90"/>
      <c r="D367" s="90"/>
      <c r="F367" s="90"/>
      <c r="G367" s="90"/>
      <c r="H367" s="90"/>
      <c r="I367" s="90"/>
      <c r="J367" s="90"/>
    </row>
    <row r="368" spans="1:10" ht="11.25" customHeight="1">
      <c r="A368" s="90"/>
      <c r="B368" s="90"/>
      <c r="C368" s="90"/>
      <c r="D368" s="90"/>
      <c r="F368" s="90"/>
      <c r="G368" s="90"/>
      <c r="H368" s="90"/>
      <c r="I368" s="90"/>
      <c r="J368" s="90"/>
    </row>
    <row r="369" spans="1:10" ht="11.25" customHeight="1">
      <c r="A369" s="90"/>
      <c r="B369" s="90"/>
      <c r="C369" s="90"/>
      <c r="D369" s="90"/>
      <c r="F369" s="90"/>
      <c r="G369" s="90"/>
      <c r="H369" s="90"/>
      <c r="I369" s="90"/>
      <c r="J369" s="90"/>
    </row>
    <row r="370" spans="1:10" ht="11.25" customHeight="1">
      <c r="A370" s="90"/>
      <c r="B370" s="90"/>
      <c r="C370" s="90"/>
      <c r="D370" s="90"/>
      <c r="F370" s="90"/>
      <c r="G370" s="90"/>
      <c r="H370" s="90"/>
      <c r="I370" s="90"/>
      <c r="J370" s="90"/>
    </row>
    <row r="371" spans="1:10" ht="11.25" customHeight="1">
      <c r="A371" s="90"/>
      <c r="B371" s="90"/>
      <c r="C371" s="90"/>
      <c r="D371" s="90"/>
      <c r="F371" s="90"/>
      <c r="G371" s="90"/>
      <c r="H371" s="90"/>
      <c r="I371" s="90"/>
      <c r="J371" s="90"/>
    </row>
    <row r="372" spans="1:10" ht="11.25" customHeight="1">
      <c r="A372" s="90"/>
      <c r="B372" s="90"/>
      <c r="C372" s="90"/>
      <c r="D372" s="90"/>
      <c r="F372" s="90"/>
      <c r="G372" s="90"/>
      <c r="H372" s="90"/>
      <c r="I372" s="90"/>
      <c r="J372" s="90"/>
    </row>
    <row r="373" spans="1:10" ht="11.25" customHeight="1">
      <c r="A373" s="90"/>
      <c r="B373" s="90"/>
      <c r="C373" s="90"/>
      <c r="D373" s="90"/>
      <c r="F373" s="90"/>
      <c r="G373" s="90"/>
      <c r="H373" s="90"/>
      <c r="I373" s="90"/>
      <c r="J373" s="90"/>
    </row>
    <row r="374" spans="1:10" ht="11.25" customHeight="1">
      <c r="A374" s="90"/>
      <c r="B374" s="90"/>
      <c r="C374" s="90"/>
      <c r="D374" s="90"/>
      <c r="F374" s="90"/>
      <c r="G374" s="90"/>
      <c r="H374" s="90"/>
      <c r="I374" s="90"/>
      <c r="J374" s="90"/>
    </row>
    <row r="375" spans="1:10" ht="11.25" customHeight="1">
      <c r="A375" s="90"/>
      <c r="B375" s="90"/>
      <c r="C375" s="90"/>
      <c r="D375" s="90"/>
      <c r="F375" s="90"/>
      <c r="G375" s="90"/>
      <c r="H375" s="90"/>
      <c r="I375" s="90"/>
      <c r="J375" s="90"/>
    </row>
    <row r="376" spans="1:10" ht="11.25" customHeight="1">
      <c r="A376" s="90"/>
      <c r="B376" s="90"/>
      <c r="C376" s="90"/>
      <c r="D376" s="90"/>
      <c r="F376" s="90"/>
      <c r="G376" s="90"/>
      <c r="H376" s="90"/>
      <c r="I376" s="90"/>
      <c r="J376" s="90"/>
    </row>
    <row r="377" spans="1:10" ht="11.25" customHeight="1">
      <c r="A377" s="90"/>
      <c r="B377" s="90"/>
      <c r="C377" s="90"/>
      <c r="D377" s="90"/>
      <c r="F377" s="90"/>
      <c r="G377" s="90"/>
      <c r="H377" s="90"/>
      <c r="I377" s="90"/>
      <c r="J377" s="90"/>
    </row>
    <row r="378" spans="1:10" ht="11.25" customHeight="1">
      <c r="A378" s="90"/>
      <c r="B378" s="90"/>
      <c r="C378" s="90"/>
      <c r="D378" s="90"/>
      <c r="F378" s="90"/>
      <c r="G378" s="90"/>
      <c r="H378" s="90"/>
      <c r="I378" s="90"/>
      <c r="J378" s="90"/>
    </row>
    <row r="379" spans="1:10" ht="11.25" customHeight="1">
      <c r="A379" s="90"/>
      <c r="B379" s="90"/>
      <c r="C379" s="90"/>
      <c r="D379" s="90"/>
      <c r="F379" s="90"/>
      <c r="G379" s="90"/>
      <c r="H379" s="90"/>
      <c r="I379" s="90"/>
      <c r="J379" s="90"/>
    </row>
    <row r="380" spans="1:10" ht="11.25" customHeight="1">
      <c r="A380" s="90"/>
      <c r="B380" s="90"/>
      <c r="C380" s="90"/>
      <c r="D380" s="90"/>
      <c r="F380" s="90"/>
      <c r="G380" s="90"/>
      <c r="H380" s="90"/>
      <c r="I380" s="90"/>
      <c r="J380" s="90"/>
    </row>
    <row r="381" spans="1:10" ht="11.25" customHeight="1">
      <c r="A381" s="90"/>
      <c r="B381" s="90"/>
      <c r="C381" s="90"/>
      <c r="D381" s="90"/>
      <c r="F381" s="90"/>
      <c r="G381" s="90"/>
      <c r="H381" s="90"/>
      <c r="I381" s="90"/>
      <c r="J381" s="90"/>
    </row>
    <row r="382" spans="1:10" ht="11.25" customHeight="1">
      <c r="A382" s="90"/>
      <c r="B382" s="90"/>
      <c r="C382" s="90"/>
      <c r="D382" s="90"/>
      <c r="F382" s="90"/>
      <c r="G382" s="90"/>
      <c r="H382" s="90"/>
      <c r="I382" s="90"/>
      <c r="J382" s="90"/>
    </row>
    <row r="383" spans="1:10" ht="11.25" customHeight="1">
      <c r="A383" s="90"/>
      <c r="B383" s="90"/>
      <c r="C383" s="90"/>
      <c r="D383" s="90"/>
      <c r="F383" s="90"/>
      <c r="G383" s="90"/>
      <c r="H383" s="90"/>
      <c r="I383" s="90"/>
      <c r="J383" s="90"/>
    </row>
    <row r="384" spans="1:10" ht="11.25" customHeight="1">
      <c r="A384" s="90"/>
      <c r="B384" s="90"/>
      <c r="C384" s="90"/>
      <c r="D384" s="90"/>
      <c r="F384" s="90"/>
      <c r="G384" s="90"/>
      <c r="H384" s="90"/>
      <c r="I384" s="90"/>
      <c r="J384" s="90"/>
    </row>
    <row r="385" spans="1:10" ht="11.25" customHeight="1">
      <c r="A385" s="90"/>
      <c r="B385" s="90"/>
      <c r="C385" s="90"/>
      <c r="D385" s="90"/>
      <c r="F385" s="90"/>
      <c r="G385" s="90"/>
      <c r="H385" s="90"/>
      <c r="I385" s="90"/>
      <c r="J385" s="90"/>
    </row>
    <row r="386" spans="1:10" ht="11.25" customHeight="1">
      <c r="A386" s="90"/>
      <c r="B386" s="90"/>
      <c r="C386" s="90"/>
      <c r="D386" s="90"/>
      <c r="F386" s="90"/>
      <c r="G386" s="90"/>
      <c r="H386" s="90"/>
      <c r="I386" s="90"/>
      <c r="J386" s="90"/>
    </row>
    <row r="387" spans="1:10" ht="11.25" customHeight="1">
      <c r="A387" s="90"/>
      <c r="B387" s="90"/>
      <c r="C387" s="90"/>
      <c r="D387" s="90"/>
      <c r="F387" s="90"/>
      <c r="G387" s="90"/>
      <c r="H387" s="90"/>
      <c r="I387" s="90"/>
      <c r="J387" s="90"/>
    </row>
    <row r="388" spans="1:10" ht="11.25" customHeight="1">
      <c r="A388" s="90"/>
      <c r="B388" s="90"/>
      <c r="C388" s="90"/>
      <c r="D388" s="90"/>
      <c r="F388" s="90"/>
      <c r="G388" s="90"/>
      <c r="H388" s="90"/>
      <c r="I388" s="90"/>
      <c r="J388" s="90"/>
    </row>
    <row r="389" spans="1:10" ht="11.25" customHeight="1">
      <c r="A389" s="90"/>
      <c r="B389" s="90"/>
      <c r="C389" s="90"/>
      <c r="D389" s="90"/>
      <c r="F389" s="90"/>
      <c r="G389" s="90"/>
      <c r="H389" s="90"/>
      <c r="I389" s="90"/>
      <c r="J389" s="90"/>
    </row>
    <row r="390" spans="1:10" ht="11.25" customHeight="1">
      <c r="A390" s="90"/>
      <c r="B390" s="90"/>
      <c r="C390" s="90"/>
      <c r="D390" s="90"/>
      <c r="F390" s="90"/>
      <c r="G390" s="90"/>
      <c r="H390" s="90"/>
      <c r="I390" s="90"/>
      <c r="J390" s="90"/>
    </row>
    <row r="391" spans="1:10" ht="11.25" customHeight="1">
      <c r="A391" s="90"/>
      <c r="B391" s="90"/>
      <c r="C391" s="90"/>
      <c r="D391" s="90"/>
      <c r="F391" s="90"/>
      <c r="G391" s="90"/>
      <c r="H391" s="90"/>
      <c r="I391" s="90"/>
      <c r="J391" s="90"/>
    </row>
    <row r="392" spans="1:10" ht="11.25" customHeight="1">
      <c r="A392" s="90"/>
      <c r="B392" s="90"/>
      <c r="C392" s="90"/>
      <c r="D392" s="90"/>
      <c r="F392" s="90"/>
      <c r="G392" s="90"/>
      <c r="H392" s="90"/>
      <c r="I392" s="90"/>
      <c r="J392" s="90"/>
    </row>
    <row r="393" spans="1:10" ht="11.25" customHeight="1">
      <c r="A393" s="90"/>
      <c r="B393" s="90"/>
      <c r="C393" s="90"/>
      <c r="D393" s="90"/>
      <c r="F393" s="90"/>
      <c r="G393" s="90"/>
      <c r="H393" s="90"/>
      <c r="I393" s="90"/>
      <c r="J393" s="90"/>
    </row>
    <row r="394" spans="1:10" ht="11.25" customHeight="1">
      <c r="A394" s="90"/>
      <c r="B394" s="90"/>
      <c r="C394" s="90"/>
      <c r="D394" s="90"/>
      <c r="F394" s="90"/>
      <c r="G394" s="90"/>
      <c r="H394" s="90"/>
      <c r="I394" s="90"/>
      <c r="J394" s="90"/>
    </row>
    <row r="395" spans="1:10" ht="11.25" customHeight="1">
      <c r="A395" s="90"/>
      <c r="B395" s="90"/>
      <c r="C395" s="90"/>
      <c r="D395" s="90"/>
      <c r="F395" s="90"/>
      <c r="G395" s="90"/>
      <c r="H395" s="90"/>
      <c r="I395" s="90"/>
      <c r="J395" s="90"/>
    </row>
    <row r="396" spans="1:10" ht="11.25" customHeight="1">
      <c r="A396" s="90"/>
      <c r="B396" s="90"/>
      <c r="C396" s="90"/>
      <c r="D396" s="90"/>
      <c r="F396" s="90"/>
      <c r="G396" s="90"/>
      <c r="H396" s="90"/>
      <c r="I396" s="90"/>
      <c r="J396" s="90"/>
    </row>
    <row r="397" spans="1:10" ht="11.25" customHeight="1">
      <c r="A397" s="90"/>
      <c r="B397" s="90"/>
      <c r="C397" s="90"/>
      <c r="D397" s="90"/>
      <c r="F397" s="90"/>
      <c r="G397" s="90"/>
      <c r="H397" s="90"/>
      <c r="I397" s="90"/>
      <c r="J397" s="90"/>
    </row>
    <row r="398" spans="1:10" ht="11.25" customHeight="1">
      <c r="A398" s="90"/>
      <c r="B398" s="90"/>
      <c r="C398" s="90"/>
      <c r="D398" s="90"/>
      <c r="F398" s="90"/>
      <c r="G398" s="90"/>
      <c r="H398" s="90"/>
      <c r="I398" s="90"/>
      <c r="J398" s="90"/>
    </row>
    <row r="399" spans="1:10" ht="11.25" customHeight="1">
      <c r="A399" s="90"/>
      <c r="B399" s="90"/>
      <c r="C399" s="90"/>
      <c r="D399" s="90"/>
      <c r="F399" s="90"/>
      <c r="G399" s="90"/>
      <c r="H399" s="90"/>
      <c r="I399" s="90"/>
      <c r="J399" s="90"/>
    </row>
    <row r="400" spans="1:10" ht="11.25" customHeight="1">
      <c r="A400" s="90"/>
      <c r="B400" s="90"/>
      <c r="C400" s="90"/>
      <c r="D400" s="90"/>
      <c r="F400" s="90"/>
      <c r="G400" s="90"/>
      <c r="H400" s="90"/>
      <c r="I400" s="90"/>
      <c r="J400" s="90"/>
    </row>
    <row r="401" spans="1:10" ht="11.25" customHeight="1">
      <c r="A401" s="90"/>
      <c r="B401" s="90"/>
      <c r="C401" s="90"/>
      <c r="D401" s="90"/>
      <c r="F401" s="90"/>
      <c r="G401" s="90"/>
      <c r="H401" s="90"/>
      <c r="I401" s="90"/>
      <c r="J401" s="90"/>
    </row>
    <row r="402" spans="1:10" ht="11.25" customHeight="1">
      <c r="A402" s="90"/>
      <c r="B402" s="90"/>
      <c r="C402" s="90"/>
      <c r="D402" s="90"/>
      <c r="F402" s="90"/>
      <c r="G402" s="90"/>
      <c r="H402" s="90"/>
      <c r="I402" s="90"/>
      <c r="J402" s="90"/>
    </row>
    <row r="403" spans="1:10" ht="11.25" customHeight="1">
      <c r="A403" s="90"/>
      <c r="B403" s="90"/>
      <c r="C403" s="90"/>
      <c r="D403" s="90"/>
      <c r="F403" s="90"/>
      <c r="G403" s="90"/>
      <c r="H403" s="90"/>
      <c r="I403" s="90"/>
      <c r="J403" s="90"/>
    </row>
    <row r="404" spans="1:10" ht="11.25" customHeight="1">
      <c r="A404" s="90"/>
      <c r="B404" s="90"/>
      <c r="C404" s="90"/>
      <c r="D404" s="90"/>
      <c r="F404" s="90"/>
      <c r="G404" s="90"/>
      <c r="H404" s="90"/>
      <c r="I404" s="90"/>
      <c r="J404" s="90"/>
    </row>
    <row r="405" spans="1:10" ht="11.25" customHeight="1">
      <c r="A405" s="90"/>
      <c r="B405" s="90"/>
      <c r="C405" s="90"/>
      <c r="D405" s="90"/>
      <c r="F405" s="90"/>
      <c r="G405" s="90"/>
      <c r="H405" s="90"/>
      <c r="I405" s="90"/>
      <c r="J405" s="90"/>
    </row>
    <row r="406" spans="1:10" ht="11.25" customHeight="1">
      <c r="A406" s="90"/>
      <c r="B406" s="90"/>
      <c r="C406" s="90"/>
      <c r="D406" s="90"/>
      <c r="F406" s="90"/>
      <c r="G406" s="90"/>
      <c r="H406" s="90"/>
      <c r="I406" s="90"/>
      <c r="J406" s="90"/>
    </row>
    <row r="407" spans="1:10" ht="11.25" customHeight="1">
      <c r="A407" s="90"/>
      <c r="B407" s="90"/>
      <c r="C407" s="90"/>
      <c r="D407" s="90"/>
      <c r="F407" s="90"/>
      <c r="G407" s="90"/>
      <c r="H407" s="90"/>
      <c r="I407" s="90"/>
      <c r="J407" s="90"/>
    </row>
    <row r="408" spans="1:10" ht="11.25" customHeight="1">
      <c r="A408" s="90"/>
      <c r="B408" s="90"/>
      <c r="C408" s="90"/>
      <c r="D408" s="90"/>
      <c r="F408" s="90"/>
      <c r="G408" s="90"/>
      <c r="H408" s="90"/>
      <c r="I408" s="90"/>
      <c r="J408" s="90"/>
    </row>
    <row r="409" spans="1:10" ht="11.25" customHeight="1">
      <c r="A409" s="90"/>
      <c r="B409" s="90"/>
      <c r="C409" s="90"/>
      <c r="D409" s="90"/>
      <c r="F409" s="90"/>
      <c r="G409" s="90"/>
      <c r="H409" s="90"/>
      <c r="I409" s="90"/>
      <c r="J409" s="90"/>
    </row>
    <row r="410" spans="1:10" ht="11.25" customHeight="1">
      <c r="A410" s="90"/>
      <c r="B410" s="90"/>
      <c r="C410" s="90"/>
      <c r="D410" s="90"/>
      <c r="F410" s="90"/>
      <c r="G410" s="90"/>
      <c r="H410" s="90"/>
      <c r="I410" s="90"/>
      <c r="J410" s="90"/>
    </row>
    <row r="411" spans="1:10" ht="11.25" customHeight="1">
      <c r="A411" s="90"/>
      <c r="B411" s="90"/>
      <c r="C411" s="90"/>
      <c r="D411" s="90"/>
      <c r="F411" s="90"/>
      <c r="G411" s="90"/>
      <c r="H411" s="90"/>
      <c r="I411" s="90"/>
      <c r="J411" s="90"/>
    </row>
    <row r="412" spans="1:10" ht="11.25" customHeight="1">
      <c r="A412" s="90"/>
      <c r="B412" s="90"/>
      <c r="C412" s="90"/>
      <c r="D412" s="90"/>
      <c r="F412" s="90"/>
      <c r="G412" s="90"/>
      <c r="H412" s="90"/>
      <c r="I412" s="90"/>
      <c r="J412" s="90"/>
    </row>
    <row r="413" spans="1:10" ht="11.25" customHeight="1">
      <c r="A413" s="90"/>
      <c r="B413" s="90"/>
      <c r="C413" s="90"/>
      <c r="D413" s="90"/>
      <c r="F413" s="90"/>
      <c r="G413" s="90"/>
      <c r="H413" s="90"/>
      <c r="I413" s="90"/>
      <c r="J413" s="90"/>
    </row>
    <row r="414" spans="1:10" ht="11.25" customHeight="1">
      <c r="A414" s="90"/>
      <c r="B414" s="90"/>
      <c r="C414" s="90"/>
      <c r="D414" s="90"/>
      <c r="F414" s="90"/>
      <c r="G414" s="90"/>
      <c r="H414" s="90"/>
      <c r="I414" s="90"/>
      <c r="J414" s="90"/>
    </row>
    <row r="415" spans="1:10" ht="11.25" customHeight="1">
      <c r="A415" s="90"/>
      <c r="B415" s="90"/>
      <c r="C415" s="90"/>
      <c r="D415" s="90"/>
      <c r="F415" s="90"/>
      <c r="G415" s="90"/>
      <c r="H415" s="90"/>
      <c r="I415" s="90"/>
      <c r="J415" s="90"/>
    </row>
    <row r="416" spans="1:10" ht="11.25" customHeight="1">
      <c r="A416" s="90"/>
      <c r="B416" s="90"/>
      <c r="C416" s="90"/>
      <c r="D416" s="90"/>
      <c r="F416" s="90"/>
      <c r="G416" s="90"/>
      <c r="H416" s="90"/>
      <c r="I416" s="90"/>
      <c r="J416" s="90"/>
    </row>
    <row r="417" spans="1:10" ht="11.25" customHeight="1">
      <c r="A417" s="90"/>
      <c r="B417" s="90"/>
      <c r="C417" s="90"/>
      <c r="D417" s="90"/>
      <c r="F417" s="90"/>
      <c r="G417" s="90"/>
      <c r="H417" s="90"/>
      <c r="I417" s="90"/>
      <c r="J417" s="90"/>
    </row>
    <row r="418" spans="1:10" ht="11.25" customHeight="1">
      <c r="A418" s="90"/>
      <c r="B418" s="90"/>
      <c r="C418" s="90"/>
      <c r="D418" s="90"/>
      <c r="F418" s="90"/>
      <c r="G418" s="90"/>
      <c r="H418" s="90"/>
      <c r="I418" s="90"/>
      <c r="J418" s="90"/>
    </row>
    <row r="419" spans="1:10" ht="11.25" customHeight="1">
      <c r="A419" s="90"/>
      <c r="B419" s="90"/>
      <c r="C419" s="90"/>
      <c r="D419" s="90"/>
      <c r="F419" s="90"/>
      <c r="G419" s="90"/>
      <c r="H419" s="90"/>
      <c r="I419" s="90"/>
      <c r="J419" s="90"/>
    </row>
    <row r="420" spans="1:10" ht="11.25" customHeight="1">
      <c r="A420" s="90"/>
      <c r="B420" s="90"/>
      <c r="C420" s="90"/>
      <c r="D420" s="90"/>
      <c r="F420" s="90"/>
      <c r="G420" s="90"/>
      <c r="H420" s="90"/>
      <c r="I420" s="90"/>
      <c r="J420" s="90"/>
    </row>
    <row r="421" spans="1:10" ht="11.25" customHeight="1">
      <c r="A421" s="90"/>
      <c r="B421" s="90"/>
      <c r="C421" s="90"/>
      <c r="D421" s="90"/>
      <c r="F421" s="90"/>
      <c r="G421" s="90"/>
      <c r="H421" s="90"/>
      <c r="I421" s="90"/>
      <c r="J421" s="90"/>
    </row>
    <row r="422" spans="1:10" ht="11.25" customHeight="1">
      <c r="A422" s="90"/>
      <c r="B422" s="90"/>
      <c r="C422" s="90"/>
      <c r="D422" s="90"/>
      <c r="F422" s="90"/>
      <c r="G422" s="90"/>
      <c r="H422" s="90"/>
      <c r="I422" s="90"/>
      <c r="J422" s="90"/>
    </row>
    <row r="423" spans="1:10" ht="11.25" customHeight="1">
      <c r="A423" s="90"/>
      <c r="B423" s="90"/>
      <c r="C423" s="90"/>
      <c r="D423" s="90"/>
      <c r="F423" s="90"/>
      <c r="G423" s="90"/>
      <c r="H423" s="90"/>
      <c r="I423" s="90"/>
      <c r="J423" s="90"/>
    </row>
    <row r="424" spans="1:10" ht="11.25" customHeight="1">
      <c r="A424" s="90"/>
      <c r="B424" s="90"/>
      <c r="C424" s="90"/>
      <c r="D424" s="90"/>
      <c r="F424" s="90"/>
      <c r="G424" s="90"/>
      <c r="H424" s="90"/>
      <c r="I424" s="90"/>
      <c r="J424" s="90"/>
    </row>
    <row r="425" spans="1:10" ht="11.25" customHeight="1">
      <c r="A425" s="90"/>
      <c r="B425" s="90"/>
      <c r="C425" s="90"/>
      <c r="D425" s="90"/>
      <c r="F425" s="90"/>
      <c r="G425" s="90"/>
      <c r="H425" s="90"/>
      <c r="I425" s="90"/>
      <c r="J425" s="90"/>
    </row>
    <row r="426" spans="1:10" ht="11.25" customHeight="1">
      <c r="A426" s="90"/>
      <c r="B426" s="90"/>
      <c r="C426" s="90"/>
      <c r="D426" s="90"/>
      <c r="F426" s="90"/>
      <c r="G426" s="90"/>
      <c r="H426" s="90"/>
      <c r="I426" s="90"/>
      <c r="J426" s="90"/>
    </row>
    <row r="427" spans="1:10" ht="11.25" customHeight="1">
      <c r="A427" s="90"/>
      <c r="B427" s="90"/>
      <c r="C427" s="90"/>
      <c r="D427" s="90"/>
      <c r="F427" s="90"/>
      <c r="G427" s="90"/>
      <c r="H427" s="90"/>
      <c r="I427" s="90"/>
      <c r="J427" s="90"/>
    </row>
    <row r="428" spans="1:10" ht="11.25" customHeight="1">
      <c r="A428" s="90"/>
      <c r="B428" s="90"/>
      <c r="C428" s="90"/>
      <c r="D428" s="90"/>
      <c r="F428" s="90"/>
      <c r="G428" s="90"/>
      <c r="H428" s="90"/>
      <c r="I428" s="90"/>
      <c r="J428" s="90"/>
    </row>
    <row r="429" spans="1:10" ht="11.25" customHeight="1">
      <c r="A429" s="90"/>
      <c r="B429" s="90"/>
      <c r="C429" s="90"/>
      <c r="D429" s="90"/>
      <c r="F429" s="90"/>
      <c r="G429" s="90"/>
      <c r="H429" s="90"/>
      <c r="I429" s="90"/>
      <c r="J429" s="90"/>
    </row>
    <row r="430" spans="1:10" ht="11.25" customHeight="1">
      <c r="A430" s="90"/>
      <c r="B430" s="90"/>
      <c r="C430" s="90"/>
      <c r="D430" s="90"/>
      <c r="F430" s="90"/>
      <c r="G430" s="90"/>
      <c r="H430" s="90"/>
      <c r="I430" s="90"/>
      <c r="J430" s="90"/>
    </row>
    <row r="431" spans="1:10" ht="11.25" customHeight="1">
      <c r="A431" s="90"/>
      <c r="B431" s="90"/>
      <c r="C431" s="90"/>
      <c r="D431" s="90"/>
      <c r="F431" s="90"/>
      <c r="G431" s="90"/>
      <c r="H431" s="90"/>
      <c r="I431" s="90"/>
      <c r="J431" s="90"/>
    </row>
    <row r="432" spans="1:10" ht="11.25" customHeight="1">
      <c r="A432" s="90"/>
      <c r="B432" s="90"/>
      <c r="C432" s="90"/>
      <c r="D432" s="90"/>
      <c r="F432" s="90"/>
      <c r="G432" s="90"/>
      <c r="H432" s="90"/>
      <c r="I432" s="90"/>
      <c r="J432" s="90"/>
    </row>
    <row r="433" spans="1:10" ht="11.25" customHeight="1">
      <c r="A433" s="90"/>
      <c r="B433" s="90"/>
      <c r="C433" s="90"/>
      <c r="D433" s="90"/>
      <c r="F433" s="90"/>
      <c r="G433" s="90"/>
      <c r="H433" s="90"/>
      <c r="I433" s="90"/>
      <c r="J433" s="90"/>
    </row>
    <row r="434" spans="1:10" ht="11.25" customHeight="1">
      <c r="A434" s="90"/>
      <c r="B434" s="90"/>
      <c r="C434" s="90"/>
      <c r="D434" s="90"/>
      <c r="F434" s="90"/>
      <c r="G434" s="90"/>
      <c r="H434" s="90"/>
      <c r="I434" s="90"/>
      <c r="J434" s="90"/>
    </row>
    <row r="435" spans="1:10" ht="11.25" customHeight="1">
      <c r="A435" s="90"/>
      <c r="B435" s="90"/>
      <c r="C435" s="90"/>
      <c r="D435" s="90"/>
      <c r="F435" s="90"/>
      <c r="G435" s="90"/>
      <c r="H435" s="90"/>
      <c r="I435" s="90"/>
      <c r="J435" s="90"/>
    </row>
    <row r="436" spans="1:10" ht="11.25" customHeight="1">
      <c r="A436" s="90"/>
      <c r="B436" s="90"/>
      <c r="C436" s="90"/>
      <c r="D436" s="90"/>
      <c r="F436" s="90"/>
      <c r="G436" s="90"/>
      <c r="H436" s="90"/>
      <c r="I436" s="90"/>
      <c r="J436" s="90"/>
    </row>
    <row r="437" spans="1:10" ht="11.25" customHeight="1">
      <c r="A437" s="90"/>
      <c r="B437" s="90"/>
      <c r="C437" s="90"/>
      <c r="D437" s="90"/>
      <c r="F437" s="90"/>
      <c r="G437" s="90"/>
      <c r="H437" s="90"/>
      <c r="I437" s="90"/>
      <c r="J437" s="90"/>
    </row>
    <row r="438" spans="1:10" ht="11.25" customHeight="1">
      <c r="A438" s="90"/>
      <c r="B438" s="90"/>
      <c r="C438" s="90"/>
      <c r="D438" s="90"/>
      <c r="F438" s="90"/>
      <c r="G438" s="90"/>
      <c r="H438" s="90"/>
      <c r="I438" s="90"/>
      <c r="J438" s="90"/>
    </row>
    <row r="439" spans="1:10" ht="11.25" customHeight="1">
      <c r="A439" s="90"/>
      <c r="B439" s="90"/>
      <c r="C439" s="90"/>
      <c r="D439" s="90"/>
      <c r="F439" s="90"/>
      <c r="G439" s="90"/>
      <c r="H439" s="90"/>
      <c r="I439" s="90"/>
      <c r="J439" s="90"/>
    </row>
    <row r="440" spans="1:10" ht="11.25" customHeight="1">
      <c r="A440" s="90"/>
      <c r="B440" s="90"/>
      <c r="C440" s="90"/>
      <c r="D440" s="90"/>
      <c r="F440" s="90"/>
      <c r="G440" s="90"/>
      <c r="H440" s="90"/>
      <c r="I440" s="90"/>
      <c r="J440" s="90"/>
    </row>
    <row r="441" spans="1:10" ht="11.25" customHeight="1">
      <c r="A441" s="90"/>
      <c r="B441" s="90"/>
      <c r="C441" s="90"/>
      <c r="D441" s="90"/>
      <c r="F441" s="90"/>
      <c r="G441" s="90"/>
      <c r="H441" s="90"/>
      <c r="I441" s="90"/>
      <c r="J441" s="90"/>
    </row>
    <row r="442" spans="1:10" ht="11.25" customHeight="1">
      <c r="A442" s="90"/>
      <c r="B442" s="90"/>
      <c r="C442" s="90"/>
      <c r="D442" s="90"/>
      <c r="F442" s="90"/>
      <c r="G442" s="90"/>
      <c r="H442" s="90"/>
      <c r="I442" s="90"/>
      <c r="J442" s="90"/>
    </row>
    <row r="443" spans="1:10" ht="11.25" customHeight="1">
      <c r="A443" s="90"/>
      <c r="B443" s="90"/>
      <c r="C443" s="90"/>
      <c r="D443" s="90"/>
      <c r="F443" s="90"/>
      <c r="G443" s="90"/>
      <c r="H443" s="90"/>
      <c r="I443" s="90"/>
      <c r="J443" s="90"/>
    </row>
    <row r="444" spans="1:10" ht="11.25" customHeight="1">
      <c r="A444" s="90"/>
      <c r="B444" s="90"/>
      <c r="C444" s="90"/>
      <c r="D444" s="90"/>
      <c r="F444" s="90"/>
      <c r="G444" s="90"/>
      <c r="H444" s="90"/>
      <c r="I444" s="90"/>
      <c r="J444" s="90"/>
    </row>
    <row r="445" spans="1:10" ht="11.25" customHeight="1">
      <c r="A445" s="90"/>
      <c r="B445" s="90"/>
      <c r="C445" s="90"/>
      <c r="D445" s="90"/>
      <c r="F445" s="90"/>
      <c r="G445" s="90"/>
      <c r="H445" s="90"/>
      <c r="I445" s="90"/>
      <c r="J445" s="90"/>
    </row>
    <row r="446" spans="1:10" ht="11.25" customHeight="1">
      <c r="A446" s="90"/>
      <c r="B446" s="90"/>
      <c r="C446" s="90"/>
      <c r="D446" s="90"/>
      <c r="F446" s="90"/>
      <c r="G446" s="90"/>
      <c r="H446" s="90"/>
      <c r="I446" s="90"/>
      <c r="J446" s="90"/>
    </row>
    <row r="447" spans="1:10" ht="11.25" customHeight="1">
      <c r="A447" s="90"/>
      <c r="B447" s="90"/>
      <c r="C447" s="90"/>
      <c r="D447" s="90"/>
      <c r="F447" s="90"/>
      <c r="G447" s="90"/>
      <c r="H447" s="90"/>
      <c r="I447" s="90"/>
      <c r="J447" s="90"/>
    </row>
    <row r="448" spans="1:10" ht="11.25" customHeight="1">
      <c r="A448" s="90"/>
      <c r="B448" s="90"/>
      <c r="C448" s="90"/>
      <c r="D448" s="90"/>
      <c r="F448" s="90"/>
      <c r="G448" s="90"/>
      <c r="H448" s="90"/>
      <c r="I448" s="90"/>
      <c r="J448" s="90"/>
    </row>
    <row r="449" spans="1:10" ht="11.25" customHeight="1">
      <c r="A449" s="90"/>
      <c r="B449" s="90"/>
      <c r="C449" s="90"/>
      <c r="D449" s="90"/>
      <c r="F449" s="90"/>
      <c r="G449" s="90"/>
      <c r="H449" s="90"/>
      <c r="I449" s="90"/>
      <c r="J449" s="90"/>
    </row>
    <row r="450" spans="1:10" ht="11.25" customHeight="1">
      <c r="A450" s="90"/>
      <c r="B450" s="90"/>
      <c r="C450" s="90"/>
      <c r="D450" s="90"/>
      <c r="F450" s="90"/>
      <c r="G450" s="90"/>
      <c r="H450" s="90"/>
      <c r="I450" s="90"/>
      <c r="J450" s="90"/>
    </row>
    <row r="451" spans="1:10" ht="11.25" customHeight="1">
      <c r="A451" s="90"/>
      <c r="B451" s="90"/>
      <c r="C451" s="90"/>
      <c r="D451" s="90"/>
      <c r="F451" s="90"/>
      <c r="G451" s="90"/>
      <c r="H451" s="90"/>
      <c r="I451" s="90"/>
      <c r="J451" s="90"/>
    </row>
    <row r="452" spans="1:10" ht="11.25" customHeight="1">
      <c r="A452" s="90"/>
      <c r="B452" s="90"/>
      <c r="C452" s="90"/>
      <c r="D452" s="90"/>
      <c r="F452" s="90"/>
      <c r="G452" s="90"/>
      <c r="H452" s="90"/>
      <c r="I452" s="90"/>
      <c r="J452" s="90"/>
    </row>
    <row r="453" spans="1:10" ht="11.25" customHeight="1">
      <c r="A453" s="90"/>
      <c r="B453" s="90"/>
      <c r="C453" s="90"/>
      <c r="D453" s="90"/>
      <c r="F453" s="90"/>
      <c r="G453" s="90"/>
      <c r="H453" s="90"/>
      <c r="I453" s="90"/>
      <c r="J453" s="90"/>
    </row>
    <row r="454" spans="1:10" ht="11.25" customHeight="1">
      <c r="A454" s="88" t="e">
        <f>"HTP.P('&lt;"&amp;#REF!&amp;"&gt;' || "&amp;IF(MID(#REF!,1,4)="STUB","NULL","REC."&amp;#REF!)&amp;" || '&lt;/"&amp;#REF!&amp;"&gt;');"</f>
        <v>#REF!</v>
      </c>
      <c r="B454" s="90"/>
      <c r="C454" s="88" t="e">
        <f>"DECODE(C_T."&amp;#REF!&amp;", 0, NULL, C_T."&amp;#REF!&amp;") AS "&amp;#REF!&amp;","</f>
        <v>#REF!</v>
      </c>
      <c r="D454" s="90"/>
      <c r="F454" s="90"/>
      <c r="G454" s="90"/>
      <c r="H454" s="90"/>
      <c r="I454" s="90"/>
      <c r="J454" s="90"/>
    </row>
    <row r="455" spans="1:10" ht="11.25" customHeight="1">
      <c r="A455" s="88" t="e">
        <f>"HTP.P('&lt;"&amp;#REF!&amp;"&gt;' || "&amp;IF(MID(#REF!,1,4)="STUB","NULL","REC."&amp;#REF!)&amp;" || '&lt;/"&amp;#REF!&amp;"&gt;');"</f>
        <v>#REF!</v>
      </c>
      <c r="B455" s="90"/>
      <c r="C455" s="88" t="e">
        <f>"DECODE(C_T."&amp;#REF!&amp;", 0, NULL, C_T."&amp;#REF!&amp;") AS "&amp;#REF!&amp;","</f>
        <v>#REF!</v>
      </c>
      <c r="D455" s="90"/>
      <c r="F455" s="90"/>
      <c r="G455" s="90"/>
      <c r="H455" s="90"/>
      <c r="I455" s="90"/>
      <c r="J455" s="90"/>
    </row>
    <row r="456" spans="1:10" ht="11.25" customHeight="1">
      <c r="A456" s="88" t="e">
        <f>"HTP.P('&lt;"&amp;#REF!&amp;"&gt;' || "&amp;IF(MID(#REF!,1,4)="STUB","NULL","REC."&amp;#REF!)&amp;" || '&lt;/"&amp;#REF!&amp;"&gt;');"</f>
        <v>#REF!</v>
      </c>
      <c r="B456" s="90"/>
      <c r="C456" s="88" t="e">
        <f>"DECODE(C_T."&amp;#REF!&amp;", 0, NULL, C_T."&amp;#REF!&amp;") AS "&amp;#REF!&amp;","</f>
        <v>#REF!</v>
      </c>
      <c r="D456" s="90"/>
      <c r="F456" s="90"/>
      <c r="G456" s="90"/>
      <c r="H456" s="90"/>
      <c r="I456" s="90"/>
      <c r="J456" s="90"/>
    </row>
    <row r="457" spans="1:10" ht="11.25" customHeight="1">
      <c r="A457" s="88" t="e">
        <f>"HTP.P('&lt;"&amp;#REF!&amp;"&gt;' || "&amp;IF(MID(#REF!,1,4)="STUB","NULL","REC."&amp;#REF!)&amp;" || '&lt;/"&amp;#REF!&amp;"&gt;');"</f>
        <v>#REF!</v>
      </c>
      <c r="B457" s="90"/>
      <c r="C457" s="88" t="e">
        <f>"DECODE(C_T."&amp;#REF!&amp;", 0, NULL, C_T."&amp;#REF!&amp;") AS "&amp;#REF!&amp;","</f>
        <v>#REF!</v>
      </c>
      <c r="D457" s="90"/>
      <c r="F457" s="90"/>
      <c r="G457" s="90"/>
      <c r="H457" s="90"/>
      <c r="I457" s="90"/>
      <c r="J457" s="90"/>
    </row>
    <row r="458" spans="1:10" ht="11.25" customHeight="1">
      <c r="A458" s="88" t="e">
        <f>"HTP.P('&lt;"&amp;#REF!&amp;"&gt;' || "&amp;IF(MID(#REF!,1,4)="STUB","NULL","REC."&amp;#REF!)&amp;" || '&lt;/"&amp;#REF!&amp;"&gt;');"</f>
        <v>#REF!</v>
      </c>
      <c r="B458" s="90"/>
      <c r="C458" s="88" t="e">
        <f>"DECODE(C_T."&amp;#REF!&amp;", 0, NULL, C_T."&amp;#REF!&amp;") AS "&amp;#REF!&amp;","</f>
        <v>#REF!</v>
      </c>
      <c r="D458" s="90"/>
      <c r="F458" s="90"/>
      <c r="G458" s="90"/>
      <c r="H458" s="90"/>
      <c r="I458" s="90"/>
      <c r="J458" s="90"/>
    </row>
    <row r="459" spans="1:10" ht="11.25" customHeight="1">
      <c r="A459" s="88" t="e">
        <f>"HTP.P('&lt;"&amp;#REF!&amp;"&gt;' || "&amp;IF(MID(#REF!,1,4)="STUB","NULL","REC."&amp;#REF!)&amp;" || '&lt;/"&amp;#REF!&amp;"&gt;');"</f>
        <v>#REF!</v>
      </c>
      <c r="B459" s="90"/>
      <c r="C459" s="88" t="e">
        <f>"DECODE(C_T."&amp;#REF!&amp;", 0, NULL, C_T."&amp;#REF!&amp;") AS "&amp;#REF!&amp;","</f>
        <v>#REF!</v>
      </c>
      <c r="D459" s="90"/>
      <c r="F459" s="90"/>
      <c r="G459" s="90"/>
      <c r="H459" s="90"/>
      <c r="I459" s="90"/>
      <c r="J459" s="90"/>
    </row>
    <row r="460" spans="1:10" ht="11.25" customHeight="1">
      <c r="A460" s="88" t="e">
        <f>"HTP.P('&lt;"&amp;#REF!&amp;"&gt;' || "&amp;IF(MID(#REF!,1,4)="STUB","NULL","REC."&amp;#REF!)&amp;" || '&lt;/"&amp;#REF!&amp;"&gt;');"</f>
        <v>#REF!</v>
      </c>
      <c r="B460" s="90"/>
      <c r="C460" s="88" t="e">
        <f>"DECODE(C_T."&amp;#REF!&amp;", 0, NULL, C_T."&amp;#REF!&amp;") AS "&amp;#REF!&amp;","</f>
        <v>#REF!</v>
      </c>
      <c r="D460" s="90"/>
      <c r="F460" s="90"/>
      <c r="G460" s="90"/>
      <c r="H460" s="90"/>
      <c r="I460" s="90"/>
      <c r="J460" s="90"/>
    </row>
    <row r="461" spans="1:10" ht="11.25" customHeight="1">
      <c r="A461" s="88" t="e">
        <f>"HTP.P('&lt;"&amp;#REF!&amp;"&gt;' || "&amp;IF(MID(#REF!,1,4)="STUB","NULL","REC."&amp;#REF!)&amp;" || '&lt;/"&amp;#REF!&amp;"&gt;');"</f>
        <v>#REF!</v>
      </c>
      <c r="B461" s="90"/>
      <c r="C461" s="88" t="e">
        <f>"DECODE(C_T."&amp;#REF!&amp;", 0, NULL, C_T."&amp;#REF!&amp;") AS "&amp;#REF!&amp;","</f>
        <v>#REF!</v>
      </c>
      <c r="D461" s="90"/>
      <c r="F461" s="90"/>
      <c r="G461" s="90"/>
      <c r="H461" s="90"/>
      <c r="I461" s="90"/>
      <c r="J461" s="90"/>
    </row>
    <row r="462" spans="1:10" ht="11.25" customHeight="1">
      <c r="A462" s="88" t="e">
        <f>"HTP.P('&lt;"&amp;#REF!&amp;"&gt;' || "&amp;IF(MID(#REF!,1,4)="STUB","NULL","REC."&amp;#REF!)&amp;" || '&lt;/"&amp;#REF!&amp;"&gt;');"</f>
        <v>#REF!</v>
      </c>
      <c r="B462" s="90"/>
      <c r="C462" s="88" t="e">
        <f>"DECODE(C_T."&amp;#REF!&amp;", 0, NULL, C_T."&amp;#REF!&amp;") AS "&amp;#REF!&amp;","</f>
        <v>#REF!</v>
      </c>
      <c r="D462" s="90"/>
      <c r="F462" s="90"/>
      <c r="G462" s="90"/>
      <c r="H462" s="90"/>
      <c r="I462" s="90"/>
      <c r="J462" s="90"/>
    </row>
    <row r="463" spans="1:10" ht="11.25" customHeight="1">
      <c r="A463" s="88" t="e">
        <f>"HTP.P('&lt;"&amp;#REF!&amp;"&gt;' || "&amp;IF(MID(#REF!,1,4)="STUB","NULL","REC."&amp;#REF!)&amp;" || '&lt;/"&amp;#REF!&amp;"&gt;');"</f>
        <v>#REF!</v>
      </c>
      <c r="B463" s="90"/>
      <c r="C463" s="88" t="e">
        <f>"DECODE(C_T."&amp;#REF!&amp;", 0, NULL, C_T."&amp;#REF!&amp;") AS "&amp;#REF!&amp;","</f>
        <v>#REF!</v>
      </c>
      <c r="D463" s="90"/>
      <c r="F463" s="90"/>
      <c r="G463" s="90"/>
      <c r="H463" s="90"/>
      <c r="I463" s="90"/>
      <c r="J463" s="90"/>
    </row>
    <row r="464" spans="1:10" ht="11.25" customHeight="1">
      <c r="A464" s="88" t="e">
        <f>"HTP.P('&lt;"&amp;#REF!&amp;"&gt;' || "&amp;IF(MID(#REF!,1,4)="STUB","NULL","REC."&amp;#REF!)&amp;" || '&lt;/"&amp;#REF!&amp;"&gt;');"</f>
        <v>#REF!</v>
      </c>
      <c r="B464" s="90"/>
      <c r="C464" s="88" t="e">
        <f>"DECODE(C_T."&amp;#REF!&amp;", 0, NULL, C_T."&amp;#REF!&amp;") AS "&amp;#REF!&amp;","</f>
        <v>#REF!</v>
      </c>
      <c r="D464" s="90"/>
      <c r="F464" s="90"/>
      <c r="G464" s="90"/>
      <c r="H464" s="90"/>
      <c r="I464" s="90"/>
      <c r="J464" s="90"/>
    </row>
    <row r="465" spans="1:10" ht="11.25" customHeight="1">
      <c r="A465" s="88" t="e">
        <f>"HTP.P('&lt;"&amp;#REF!&amp;"&gt;' || "&amp;IF(MID(#REF!,1,4)="STUB","NULL","REC."&amp;#REF!)&amp;" || '&lt;/"&amp;#REF!&amp;"&gt;');"</f>
        <v>#REF!</v>
      </c>
      <c r="B465" s="90"/>
      <c r="C465" s="88" t="e">
        <f>"DECODE(C_T."&amp;#REF!&amp;", 0, NULL, C_T."&amp;#REF!&amp;") AS "&amp;#REF!&amp;","</f>
        <v>#REF!</v>
      </c>
      <c r="D465" s="90"/>
      <c r="F465" s="90"/>
      <c r="G465" s="90"/>
      <c r="H465" s="90"/>
      <c r="I465" s="90"/>
      <c r="J465" s="90"/>
    </row>
    <row r="466" spans="1:10" ht="11.25" customHeight="1">
      <c r="A466" s="88" t="e">
        <f>"HTP.P('&lt;"&amp;#REF!&amp;"&gt;' || "&amp;IF(MID(#REF!,1,4)="STUB","NULL","REC."&amp;#REF!)&amp;" || '&lt;/"&amp;#REF!&amp;"&gt;');"</f>
        <v>#REF!</v>
      </c>
      <c r="B466" s="90"/>
      <c r="C466" s="88" t="e">
        <f>"DECODE(C_T."&amp;#REF!&amp;", 0, NULL, C_T."&amp;#REF!&amp;") AS "&amp;#REF!&amp;","</f>
        <v>#REF!</v>
      </c>
      <c r="D466" s="90"/>
      <c r="F466" s="90"/>
      <c r="G466" s="90"/>
      <c r="H466" s="90"/>
      <c r="I466" s="90"/>
      <c r="J466" s="90"/>
    </row>
    <row r="467" spans="1:10" ht="11.25" customHeight="1">
      <c r="A467" s="88" t="e">
        <f>"HTP.P('&lt;"&amp;#REF!&amp;"&gt;' || "&amp;IF(MID(#REF!,1,4)="STUB","NULL","REC."&amp;#REF!)&amp;" || '&lt;/"&amp;#REF!&amp;"&gt;');"</f>
        <v>#REF!</v>
      </c>
      <c r="B467" s="90"/>
      <c r="C467" s="88" t="e">
        <f>"DECODE(C_T."&amp;#REF!&amp;", 0, NULL, C_T."&amp;#REF!&amp;") AS "&amp;#REF!&amp;","</f>
        <v>#REF!</v>
      </c>
      <c r="D467" s="90"/>
      <c r="F467" s="90"/>
      <c r="G467" s="90"/>
      <c r="H467" s="90"/>
      <c r="I467" s="90"/>
      <c r="J467" s="90"/>
    </row>
    <row r="468" spans="1:10" ht="11.25" customHeight="1">
      <c r="A468" s="88" t="e">
        <f>"HTP.P('&lt;"&amp;#REF!&amp;"&gt;' || "&amp;IF(MID(#REF!,1,4)="STUB","NULL","REC."&amp;#REF!)&amp;" || '&lt;/"&amp;#REF!&amp;"&gt;');"</f>
        <v>#REF!</v>
      </c>
      <c r="B468" s="90"/>
      <c r="C468" s="88" t="e">
        <f>"DECODE(C_T."&amp;#REF!&amp;", 0, NULL, C_T."&amp;#REF!&amp;") AS "&amp;#REF!&amp;","</f>
        <v>#REF!</v>
      </c>
      <c r="D468" s="90"/>
      <c r="F468" s="90"/>
      <c r="G468" s="90"/>
      <c r="H468" s="90"/>
      <c r="I468" s="90"/>
      <c r="J468" s="90"/>
    </row>
    <row r="469" spans="1:10" ht="11.25" customHeight="1">
      <c r="A469" s="88" t="str">
        <f>"HTP.P('&lt;"&amp;G400&amp;"&gt;' || "&amp;IF(MID(G400,1,4)="STUB","NULL","REC."&amp;G400)&amp;" || '&lt;/"&amp;G400&amp;"&gt;');"</f>
        <v>HTP.P('&lt;&gt;' || REC. || '&lt;/&gt;');</v>
      </c>
      <c r="B469" s="90"/>
      <c r="C469" s="88" t="str">
        <f>"DECODE(C_T."&amp;G400&amp;", 0, NULL, C_T."&amp;G400&amp;") AS "&amp;G400&amp;","</f>
        <v>DECODE(C_T., 0, NULL, C_T.) AS ,</v>
      </c>
      <c r="D469" s="90"/>
      <c r="F469" s="90"/>
      <c r="G469" s="90"/>
      <c r="H469" s="90"/>
      <c r="I469" s="90"/>
      <c r="J469" s="90"/>
    </row>
    <row r="470" spans="1:10" ht="11.25" customHeight="1">
      <c r="A470" s="88" t="e">
        <f>"HTP.P('&lt;"&amp;#REF!&amp;"&gt;' || "&amp;IF(MID(#REF!,1,4)="STUB","NULL","REC."&amp;#REF!)&amp;" || '&lt;/"&amp;#REF!&amp;"&gt;');"</f>
        <v>#REF!</v>
      </c>
      <c r="B470" s="90"/>
      <c r="C470" s="88" t="e">
        <f>"DECODE(C_T."&amp;#REF!&amp;", 0, NULL, C_T."&amp;#REF!&amp;") AS "&amp;#REF!&amp;","</f>
        <v>#REF!</v>
      </c>
      <c r="D470" s="90"/>
      <c r="F470" s="90"/>
      <c r="G470" s="90"/>
      <c r="H470" s="90"/>
      <c r="I470" s="90"/>
      <c r="J470" s="90"/>
    </row>
    <row r="471" spans="1:10" ht="11.25" customHeight="1">
      <c r="A471" s="88" t="e">
        <f>"HTP.P('&lt;"&amp;#REF!&amp;"&gt;' || "&amp;IF(MID(#REF!,1,4)="STUB","NULL","REC."&amp;#REF!)&amp;" || '&lt;/"&amp;#REF!&amp;"&gt;');"</f>
        <v>#REF!</v>
      </c>
      <c r="B471" s="90"/>
      <c r="C471" s="88" t="e">
        <f>"DECODE(C_T."&amp;#REF!&amp;", 0, NULL, C_T."&amp;#REF!&amp;") AS "&amp;#REF!&amp;","</f>
        <v>#REF!</v>
      </c>
      <c r="D471" s="90"/>
      <c r="F471" s="90"/>
      <c r="G471" s="90"/>
      <c r="H471" s="90"/>
      <c r="I471" s="90"/>
      <c r="J471" s="90"/>
    </row>
    <row r="472" spans="1:10" ht="11.25" customHeight="1">
      <c r="A472" s="88" t="e">
        <f>"HTP.P('&lt;"&amp;#REF!&amp;"&gt;' || "&amp;IF(MID(#REF!,1,4)="STUB","NULL","REC."&amp;#REF!)&amp;" || '&lt;/"&amp;#REF!&amp;"&gt;');"</f>
        <v>#REF!</v>
      </c>
      <c r="B472" s="90"/>
      <c r="C472" s="88" t="e">
        <f>"DECODE(C_T."&amp;#REF!&amp;", 0, NULL, C_T."&amp;#REF!&amp;") AS "&amp;#REF!&amp;","</f>
        <v>#REF!</v>
      </c>
      <c r="D472" s="90"/>
      <c r="F472" s="90"/>
      <c r="G472" s="90"/>
      <c r="H472" s="90"/>
      <c r="I472" s="90"/>
      <c r="J472" s="90"/>
    </row>
    <row r="473" spans="1:10" ht="11.25" customHeight="1">
      <c r="A473" s="88" t="e">
        <f>"HTP.P('&lt;"&amp;#REF!&amp;"&gt;' || "&amp;IF(MID(#REF!,1,4)="STUB","NULL","REC."&amp;#REF!)&amp;" || '&lt;/"&amp;#REF!&amp;"&gt;');"</f>
        <v>#REF!</v>
      </c>
      <c r="B473" s="90"/>
      <c r="C473" s="88" t="e">
        <f>"DECODE(C_T."&amp;#REF!&amp;", 0, NULL, C_T."&amp;#REF!&amp;") AS "&amp;#REF!&amp;","</f>
        <v>#REF!</v>
      </c>
      <c r="D473" s="90"/>
      <c r="F473" s="90"/>
      <c r="G473" s="90"/>
      <c r="H473" s="90"/>
      <c r="I473" s="90"/>
      <c r="J473" s="90"/>
    </row>
    <row r="474" spans="1:10" ht="11.25" customHeight="1">
      <c r="A474" s="88" t="e">
        <f>"HTP.P('&lt;"&amp;#REF!&amp;"&gt;' || "&amp;IF(MID(#REF!,1,4)="STUB","NULL","REC."&amp;#REF!)&amp;" || '&lt;/"&amp;#REF!&amp;"&gt;');"</f>
        <v>#REF!</v>
      </c>
      <c r="B474" s="90"/>
      <c r="C474" s="88" t="e">
        <f>"DECODE(C_T."&amp;#REF!&amp;", 0, NULL, C_T."&amp;#REF!&amp;") AS "&amp;#REF!&amp;","</f>
        <v>#REF!</v>
      </c>
      <c r="D474" s="90"/>
      <c r="F474" s="90"/>
      <c r="G474" s="90"/>
      <c r="H474" s="90"/>
      <c r="I474" s="90"/>
      <c r="J474" s="90"/>
    </row>
    <row r="475" spans="1:10" ht="11.25" customHeight="1">
      <c r="A475" s="88" t="e">
        <f>"HTP.P('&lt;"&amp;#REF!&amp;"&gt;' || "&amp;IF(MID(#REF!,1,4)="STUB","NULL","REC."&amp;#REF!)&amp;" || '&lt;/"&amp;#REF!&amp;"&gt;');"</f>
        <v>#REF!</v>
      </c>
      <c r="B475" s="90"/>
      <c r="C475" s="88" t="e">
        <f>"DECODE(C_T."&amp;#REF!&amp;", 0, NULL, C_T."&amp;#REF!&amp;") AS "&amp;#REF!&amp;","</f>
        <v>#REF!</v>
      </c>
      <c r="D475" s="90"/>
      <c r="F475" s="90"/>
      <c r="G475" s="90"/>
      <c r="H475" s="90"/>
      <c r="I475" s="90"/>
      <c r="J475" s="90"/>
    </row>
    <row r="476" spans="1:10" ht="11.25" customHeight="1">
      <c r="A476" s="88" t="e">
        <f>"HTP.P('&lt;"&amp;#REF!&amp;"&gt;' || "&amp;IF(MID(#REF!,1,4)="STUB","NULL","REC."&amp;#REF!)&amp;" || '&lt;/"&amp;#REF!&amp;"&gt;');"</f>
        <v>#REF!</v>
      </c>
      <c r="B476" s="90"/>
      <c r="C476" s="88" t="e">
        <f>"DECODE(C_T."&amp;#REF!&amp;", 0, NULL, C_T."&amp;#REF!&amp;") AS "&amp;#REF!&amp;","</f>
        <v>#REF!</v>
      </c>
      <c r="D476" s="90"/>
      <c r="F476" s="90"/>
      <c r="G476" s="90"/>
      <c r="H476" s="90"/>
      <c r="I476" s="90"/>
      <c r="J476" s="90"/>
    </row>
    <row r="477" spans="1:10" ht="11.25" customHeight="1">
      <c r="A477" s="88" t="e">
        <f>"HTP.P('&lt;"&amp;#REF!&amp;"&gt;' || "&amp;IF(MID(#REF!,1,4)="STUB","NULL","REC."&amp;#REF!)&amp;" || '&lt;/"&amp;#REF!&amp;"&gt;');"</f>
        <v>#REF!</v>
      </c>
      <c r="B477" s="90"/>
      <c r="C477" s="88" t="e">
        <f>"DECODE(C_T."&amp;#REF!&amp;", 0, NULL, C_T."&amp;#REF!&amp;") AS "&amp;#REF!&amp;","</f>
        <v>#REF!</v>
      </c>
      <c r="D477" s="90"/>
      <c r="F477" s="90"/>
      <c r="G477" s="90"/>
      <c r="H477" s="90"/>
      <c r="I477" s="90"/>
      <c r="J477" s="90"/>
    </row>
    <row r="478" spans="1:10" ht="11.25" customHeight="1">
      <c r="A478" s="88" t="e">
        <f>"HTP.P('&lt;"&amp;#REF!&amp;"&gt;' || "&amp;IF(MID(#REF!,1,4)="STUB","NULL","REC."&amp;#REF!)&amp;" || '&lt;/"&amp;#REF!&amp;"&gt;');"</f>
        <v>#REF!</v>
      </c>
      <c r="B478" s="90"/>
      <c r="C478" s="88" t="e">
        <f>"DECODE(C_T."&amp;#REF!&amp;", 0, NULL, C_T."&amp;#REF!&amp;") AS "&amp;#REF!&amp;","</f>
        <v>#REF!</v>
      </c>
      <c r="D478" s="90"/>
      <c r="F478" s="90"/>
      <c r="G478" s="90"/>
      <c r="H478" s="90"/>
      <c r="I478" s="90"/>
      <c r="J478" s="90"/>
    </row>
    <row r="479" spans="1:10" ht="11.25" customHeight="1">
      <c r="A479" s="88" t="e">
        <f>"HTP.P('&lt;"&amp;#REF!&amp;"&gt;' || "&amp;IF(MID(#REF!,1,4)="STUB","NULL","REC."&amp;#REF!)&amp;" || '&lt;/"&amp;#REF!&amp;"&gt;');"</f>
        <v>#REF!</v>
      </c>
      <c r="B479" s="90"/>
      <c r="C479" s="88" t="e">
        <f>"DECODE(C_T."&amp;#REF!&amp;", 0, NULL, C_T."&amp;#REF!&amp;") AS "&amp;#REF!&amp;","</f>
        <v>#REF!</v>
      </c>
      <c r="D479" s="90"/>
      <c r="F479" s="90"/>
      <c r="G479" s="90"/>
      <c r="H479" s="90"/>
      <c r="I479" s="90"/>
      <c r="J479" s="90"/>
    </row>
    <row r="480" spans="1:10" ht="11.25" customHeight="1">
      <c r="A480" s="88" t="e">
        <f>"HTP.P('&lt;"&amp;#REF!&amp;"&gt;' || "&amp;IF(MID(#REF!,1,4)="STUB","NULL","REC."&amp;#REF!)&amp;" || '&lt;/"&amp;#REF!&amp;"&gt;');"</f>
        <v>#REF!</v>
      </c>
      <c r="B480" s="90"/>
      <c r="C480" s="88" t="e">
        <f>"DECODE(C_T."&amp;#REF!&amp;", 0, NULL, C_T."&amp;#REF!&amp;") AS "&amp;#REF!&amp;","</f>
        <v>#REF!</v>
      </c>
      <c r="D480" s="90"/>
      <c r="F480" s="90"/>
      <c r="G480" s="90"/>
      <c r="H480" s="90"/>
      <c r="I480" s="90"/>
      <c r="J480" s="90"/>
    </row>
    <row r="481" spans="1:10" ht="11.25" customHeight="1">
      <c r="A481" s="88" t="e">
        <f>"HTP.P('&lt;"&amp;#REF!&amp;"&gt;' || "&amp;IF(MID(#REF!,1,4)="STUB","NULL","REC."&amp;#REF!)&amp;" || '&lt;/"&amp;#REF!&amp;"&gt;');"</f>
        <v>#REF!</v>
      </c>
      <c r="B481" s="90"/>
      <c r="C481" s="88" t="e">
        <f>"DECODE(C_T."&amp;#REF!&amp;", 0, NULL, C_T."&amp;#REF!&amp;") AS "&amp;#REF!&amp;","</f>
        <v>#REF!</v>
      </c>
      <c r="D481" s="90"/>
      <c r="F481" s="90"/>
      <c r="G481" s="90"/>
      <c r="H481" s="90"/>
      <c r="I481" s="90"/>
      <c r="J481" s="90"/>
    </row>
    <row r="482" spans="1:10" ht="11.25" customHeight="1">
      <c r="A482" s="88" t="e">
        <f>"HTP.P('&lt;"&amp;#REF!&amp;"&gt;' || "&amp;IF(MID(#REF!,1,4)="STUB","NULL","REC."&amp;#REF!)&amp;" || '&lt;/"&amp;#REF!&amp;"&gt;');"</f>
        <v>#REF!</v>
      </c>
      <c r="B482" s="90"/>
      <c r="C482" s="88" t="e">
        <f>"DECODE(C_T."&amp;#REF!&amp;", 0, NULL, C_T."&amp;#REF!&amp;") AS "&amp;#REF!&amp;","</f>
        <v>#REF!</v>
      </c>
      <c r="D482" s="90"/>
      <c r="F482" s="90"/>
      <c r="G482" s="90"/>
      <c r="H482" s="90"/>
      <c r="I482" s="90"/>
      <c r="J482" s="90"/>
    </row>
    <row r="483" spans="1:10" ht="11.25" customHeight="1">
      <c r="A483" s="88" t="e">
        <f>"HTP.P('&lt;"&amp;#REF!&amp;"&gt;' || "&amp;IF(MID(#REF!,1,4)="STUB","NULL","REC."&amp;#REF!)&amp;" || '&lt;/"&amp;#REF!&amp;"&gt;');"</f>
        <v>#REF!</v>
      </c>
      <c r="B483" s="90"/>
      <c r="C483" s="88" t="e">
        <f>"DECODE(C_T."&amp;#REF!&amp;", 0, NULL, C_T."&amp;#REF!&amp;") AS "&amp;#REF!&amp;","</f>
        <v>#REF!</v>
      </c>
      <c r="D483" s="90"/>
      <c r="F483" s="90"/>
      <c r="G483" s="90"/>
      <c r="H483" s="90"/>
      <c r="I483" s="90"/>
      <c r="J483" s="90"/>
    </row>
    <row r="484" spans="1:10" ht="11.25" customHeight="1">
      <c r="A484" s="88" t="e">
        <f>"HTP.P('&lt;"&amp;#REF!&amp;"&gt;' || "&amp;IF(MID(#REF!,1,4)="STUB","NULL","REC."&amp;#REF!)&amp;" || '&lt;/"&amp;#REF!&amp;"&gt;');"</f>
        <v>#REF!</v>
      </c>
      <c r="B484" s="90"/>
      <c r="C484" s="88" t="e">
        <f>"DECODE(C_T."&amp;#REF!&amp;", 0, NULL, C_T."&amp;#REF!&amp;") AS "&amp;#REF!&amp;","</f>
        <v>#REF!</v>
      </c>
      <c r="D484" s="90"/>
      <c r="F484" s="90"/>
      <c r="G484" s="90"/>
      <c r="H484" s="90"/>
      <c r="I484" s="90"/>
      <c r="J484" s="90"/>
    </row>
    <row r="485" spans="1:10" ht="11.25" customHeight="1">
      <c r="A485" s="88" t="e">
        <f>"HTP.P('&lt;"&amp;#REF!&amp;"&gt;' || "&amp;IF(MID(#REF!,1,4)="STUB","NULL","REC."&amp;#REF!)&amp;" || '&lt;/"&amp;#REF!&amp;"&gt;');"</f>
        <v>#REF!</v>
      </c>
      <c r="B485" s="90"/>
      <c r="C485" s="88" t="e">
        <f>"DECODE(C_T."&amp;#REF!&amp;", 0, NULL, C_T."&amp;#REF!&amp;") AS "&amp;#REF!&amp;","</f>
        <v>#REF!</v>
      </c>
      <c r="D485" s="90"/>
      <c r="F485" s="90"/>
      <c r="G485" s="90"/>
      <c r="H485" s="90"/>
      <c r="I485" s="90"/>
      <c r="J485" s="90"/>
    </row>
    <row r="486" spans="1:10" ht="11.25" customHeight="1">
      <c r="A486" s="88" t="e">
        <f>"HTP.P('&lt;"&amp;#REF!&amp;"&gt;' || "&amp;IF(MID(#REF!,1,4)="STUB","NULL","REC."&amp;#REF!)&amp;" || '&lt;/"&amp;#REF!&amp;"&gt;');"</f>
        <v>#REF!</v>
      </c>
      <c r="B486" s="90"/>
      <c r="C486" s="88" t="e">
        <f>"DECODE(C_T."&amp;#REF!&amp;", 0, NULL, C_T."&amp;#REF!&amp;") AS "&amp;#REF!&amp;","</f>
        <v>#REF!</v>
      </c>
      <c r="D486" s="90"/>
      <c r="F486" s="90"/>
      <c r="G486" s="90"/>
      <c r="H486" s="90"/>
      <c r="I486" s="90"/>
      <c r="J486" s="90"/>
    </row>
    <row r="487" spans="1:10" ht="11.25" customHeight="1">
      <c r="A487" s="88" t="e">
        <f>"HTP.P('&lt;"&amp;#REF!&amp;"&gt;' || "&amp;IF(MID(#REF!,1,4)="STUB","NULL","REC."&amp;#REF!)&amp;" || '&lt;/"&amp;#REF!&amp;"&gt;');"</f>
        <v>#REF!</v>
      </c>
      <c r="B487" s="90"/>
      <c r="C487" s="88" t="e">
        <f>"DECODE(C_T."&amp;#REF!&amp;", 0, NULL, C_T."&amp;#REF!&amp;") AS "&amp;#REF!&amp;","</f>
        <v>#REF!</v>
      </c>
      <c r="D487" s="90"/>
      <c r="F487" s="90"/>
      <c r="G487" s="90"/>
      <c r="H487" s="90"/>
      <c r="I487" s="90"/>
      <c r="J487" s="90"/>
    </row>
    <row r="488" spans="1:10" ht="11.25" customHeight="1">
      <c r="A488" s="88" t="e">
        <f>"HTP.P('&lt;"&amp;#REF!&amp;"&gt;' || "&amp;IF(MID(#REF!,1,4)="STUB","NULL","REC."&amp;#REF!)&amp;" || '&lt;/"&amp;#REF!&amp;"&gt;');"</f>
        <v>#REF!</v>
      </c>
      <c r="B488" s="90"/>
      <c r="C488" s="88" t="e">
        <f>"DECODE(C_T."&amp;#REF!&amp;", 0, NULL, C_T."&amp;#REF!&amp;") AS "&amp;#REF!&amp;","</f>
        <v>#REF!</v>
      </c>
      <c r="D488" s="90"/>
      <c r="F488" s="90"/>
      <c r="G488" s="90"/>
      <c r="H488" s="90"/>
      <c r="I488" s="90"/>
      <c r="J488" s="90"/>
    </row>
    <row r="489" spans="1:10" ht="11.25" customHeight="1">
      <c r="A489" s="88" t="e">
        <f>"HTP.P('&lt;"&amp;#REF!&amp;"&gt;' || "&amp;IF(MID(#REF!,1,4)="STUB","NULL","REC."&amp;#REF!)&amp;" || '&lt;/"&amp;#REF!&amp;"&gt;');"</f>
        <v>#REF!</v>
      </c>
      <c r="B489" s="90"/>
      <c r="C489" s="88" t="e">
        <f>"DECODE(C_T."&amp;#REF!&amp;", 0, NULL, C_T."&amp;#REF!&amp;") AS "&amp;#REF!&amp;","</f>
        <v>#REF!</v>
      </c>
      <c r="D489" s="90"/>
      <c r="F489" s="90"/>
      <c r="G489" s="90"/>
      <c r="H489" s="90"/>
      <c r="I489" s="90"/>
      <c r="J489" s="90"/>
    </row>
    <row r="490" spans="1:10" ht="11.25" customHeight="1">
      <c r="A490" s="88" t="e">
        <f>"HTP.P('&lt;"&amp;#REF!&amp;"&gt;' || "&amp;IF(MID(#REF!,1,4)="STUB","NULL","REC."&amp;#REF!)&amp;" || '&lt;/"&amp;#REF!&amp;"&gt;');"</f>
        <v>#REF!</v>
      </c>
      <c r="B490" s="90"/>
      <c r="C490" s="88" t="e">
        <f>"DECODE(C_T."&amp;#REF!&amp;", 0, NULL, C_T."&amp;#REF!&amp;") AS "&amp;#REF!&amp;","</f>
        <v>#REF!</v>
      </c>
      <c r="D490" s="90"/>
      <c r="F490" s="90"/>
      <c r="G490" s="90"/>
      <c r="H490" s="90"/>
      <c r="I490" s="90"/>
      <c r="J490" s="90"/>
    </row>
    <row r="491" spans="1:10" ht="11.25" customHeight="1">
      <c r="A491" s="88" t="e">
        <f>"HTP.P('&lt;"&amp;#REF!&amp;"&gt;' || "&amp;IF(MID(#REF!,1,4)="STUB","NULL","REC."&amp;#REF!)&amp;" || '&lt;/"&amp;#REF!&amp;"&gt;');"</f>
        <v>#REF!</v>
      </c>
      <c r="B491" s="90"/>
      <c r="C491" s="88" t="e">
        <f>"DECODE(C_T."&amp;#REF!&amp;", 0, NULL, C_T."&amp;#REF!&amp;") AS "&amp;#REF!&amp;","</f>
        <v>#REF!</v>
      </c>
      <c r="D491" s="90"/>
      <c r="F491" s="90"/>
      <c r="G491" s="90"/>
      <c r="H491" s="90"/>
      <c r="I491" s="90"/>
      <c r="J491" s="90"/>
    </row>
    <row r="492" spans="1:10" ht="11.25" customHeight="1">
      <c r="A492" s="88" t="e">
        <f>"HTP.P('&lt;"&amp;#REF!&amp;"&gt;' || "&amp;IF(MID(#REF!,1,4)="STUB","NULL","REC."&amp;#REF!)&amp;" || '&lt;/"&amp;#REF!&amp;"&gt;');"</f>
        <v>#REF!</v>
      </c>
      <c r="B492" s="90"/>
      <c r="C492" s="88" t="e">
        <f>"DECODE(C_T."&amp;#REF!&amp;", 0, NULL, C_T."&amp;#REF!&amp;") AS "&amp;#REF!&amp;","</f>
        <v>#REF!</v>
      </c>
      <c r="D492" s="90"/>
      <c r="F492" s="90"/>
      <c r="G492" s="90"/>
      <c r="H492" s="90"/>
      <c r="I492" s="90"/>
      <c r="J492" s="90"/>
    </row>
    <row r="493" spans="1:10" ht="11.25" customHeight="1">
      <c r="A493" s="88" t="e">
        <f>"HTP.P('&lt;"&amp;#REF!&amp;"&gt;' || "&amp;IF(MID(#REF!,1,4)="STUB","NULL","REC."&amp;#REF!)&amp;" || '&lt;/"&amp;#REF!&amp;"&gt;');"</f>
        <v>#REF!</v>
      </c>
      <c r="B493" s="90"/>
      <c r="C493" s="88" t="e">
        <f>"DECODE(C_T."&amp;#REF!&amp;", 0, NULL, C_T."&amp;#REF!&amp;") AS "&amp;#REF!&amp;","</f>
        <v>#REF!</v>
      </c>
      <c r="D493" s="90"/>
      <c r="F493" s="90"/>
      <c r="G493" s="90"/>
      <c r="H493" s="90"/>
      <c r="I493" s="90"/>
      <c r="J493" s="90"/>
    </row>
    <row r="494" spans="1:10" ht="11.25" customHeight="1">
      <c r="A494" s="88" t="e">
        <f>"HTP.P('&lt;"&amp;#REF!&amp;"&gt;' || "&amp;IF(MID(#REF!,1,4)="STUB","NULL","REC."&amp;#REF!)&amp;" || '&lt;/"&amp;#REF!&amp;"&gt;');"</f>
        <v>#REF!</v>
      </c>
      <c r="B494" s="90"/>
      <c r="C494" s="88" t="e">
        <f>"DECODE(C_T."&amp;#REF!&amp;", 0, NULL, C_T."&amp;#REF!&amp;") AS "&amp;#REF!&amp;","</f>
        <v>#REF!</v>
      </c>
      <c r="D494" s="90"/>
      <c r="F494" s="90"/>
      <c r="G494" s="90"/>
      <c r="H494" s="90"/>
      <c r="I494" s="90"/>
      <c r="J494" s="90"/>
    </row>
    <row r="495" spans="1:10" ht="11.25" customHeight="1">
      <c r="A495" s="88" t="e">
        <f>"HTP.P('&lt;"&amp;#REF!&amp;"&gt;' || "&amp;IF(MID(#REF!,1,4)="STUB","NULL","REC."&amp;#REF!)&amp;" || '&lt;/"&amp;#REF!&amp;"&gt;');"</f>
        <v>#REF!</v>
      </c>
      <c r="B495" s="90"/>
      <c r="C495" s="88" t="e">
        <f>"DECODE(C_T."&amp;#REF!&amp;", 0, NULL, C_T."&amp;#REF!&amp;") AS "&amp;#REF!&amp;","</f>
        <v>#REF!</v>
      </c>
      <c r="D495" s="90"/>
      <c r="F495" s="90"/>
      <c r="G495" s="90"/>
      <c r="H495" s="90"/>
      <c r="I495" s="90"/>
      <c r="J495" s="90"/>
    </row>
    <row r="496" spans="1:10" ht="11.25" customHeight="1">
      <c r="A496" s="88" t="e">
        <f>"HTP.P('&lt;"&amp;#REF!&amp;"&gt;' || "&amp;IF(MID(#REF!,1,4)="STUB","NULL","REC."&amp;#REF!)&amp;" || '&lt;/"&amp;#REF!&amp;"&gt;');"</f>
        <v>#REF!</v>
      </c>
      <c r="B496" s="90"/>
      <c r="C496" s="88" t="e">
        <f>"DECODE(C_T."&amp;#REF!&amp;", 0, NULL, C_T."&amp;#REF!&amp;") AS "&amp;#REF!&amp;","</f>
        <v>#REF!</v>
      </c>
      <c r="D496" s="90"/>
      <c r="F496" s="90"/>
      <c r="G496" s="90"/>
      <c r="H496" s="90"/>
      <c r="I496" s="90"/>
      <c r="J496" s="90"/>
    </row>
    <row r="497" spans="1:10" ht="11.25" customHeight="1">
      <c r="A497" s="88" t="e">
        <f>"HTP.P('&lt;"&amp;#REF!&amp;"&gt;' || "&amp;IF(MID(#REF!,1,4)="STUB","NULL","REC."&amp;#REF!)&amp;" || '&lt;/"&amp;#REF!&amp;"&gt;');"</f>
        <v>#REF!</v>
      </c>
      <c r="B497" s="90"/>
      <c r="C497" s="88" t="e">
        <f>"DECODE(C_T."&amp;#REF!&amp;", 0, NULL, C_T."&amp;#REF!&amp;") AS "&amp;#REF!&amp;","</f>
        <v>#REF!</v>
      </c>
      <c r="D497" s="90"/>
      <c r="F497" s="90"/>
      <c r="G497" s="90"/>
      <c r="H497" s="90"/>
      <c r="I497" s="90"/>
      <c r="J497" s="90"/>
    </row>
    <row r="498" spans="1:10" ht="11.25" customHeight="1">
      <c r="A498" s="88" t="e">
        <f>"HTP.P('&lt;"&amp;#REF!&amp;"&gt;' || "&amp;IF(MID(#REF!,1,4)="STUB","NULL","REC."&amp;#REF!)&amp;" || '&lt;/"&amp;#REF!&amp;"&gt;');"</f>
        <v>#REF!</v>
      </c>
      <c r="B498" s="90"/>
      <c r="C498" s="88" t="e">
        <f>"DECODE(C_T."&amp;#REF!&amp;", 0, NULL, C_T."&amp;#REF!&amp;") AS "&amp;#REF!&amp;","</f>
        <v>#REF!</v>
      </c>
      <c r="D498" s="90"/>
      <c r="F498" s="90"/>
      <c r="G498" s="90"/>
      <c r="H498" s="90"/>
      <c r="I498" s="90"/>
      <c r="J498" s="90"/>
    </row>
    <row r="499" spans="1:10" ht="11.25" customHeight="1">
      <c r="A499" s="88" t="e">
        <f>"HTP.P('&lt;"&amp;#REF!&amp;"&gt;' || "&amp;IF(MID(#REF!,1,4)="STUB","NULL","REC."&amp;#REF!)&amp;" || '&lt;/"&amp;#REF!&amp;"&gt;');"</f>
        <v>#REF!</v>
      </c>
      <c r="B499" s="90"/>
      <c r="C499" s="88" t="e">
        <f>"DECODE(C_T."&amp;#REF!&amp;", 0, NULL, C_T."&amp;#REF!&amp;") AS "&amp;#REF!&amp;","</f>
        <v>#REF!</v>
      </c>
      <c r="D499" s="90"/>
      <c r="F499" s="90"/>
      <c r="G499" s="90"/>
      <c r="H499" s="90"/>
      <c r="I499" s="90"/>
      <c r="J499" s="90"/>
    </row>
    <row r="500" spans="1:10" ht="11.25" customHeight="1">
      <c r="A500" s="88" t="e">
        <f>"HTP.P('&lt;"&amp;#REF!&amp;"&gt;' || "&amp;IF(MID(#REF!,1,4)="STUB","NULL","REC."&amp;#REF!)&amp;" || '&lt;/"&amp;#REF!&amp;"&gt;');"</f>
        <v>#REF!</v>
      </c>
      <c r="B500" s="90"/>
      <c r="C500" s="88" t="e">
        <f>"DECODE(C_T."&amp;#REF!&amp;", 0, NULL, C_T."&amp;#REF!&amp;") AS "&amp;#REF!&amp;","</f>
        <v>#REF!</v>
      </c>
      <c r="D500" s="90"/>
      <c r="F500" s="90"/>
      <c r="G500" s="90"/>
      <c r="H500" s="90"/>
      <c r="I500" s="90"/>
      <c r="J500" s="90"/>
    </row>
    <row r="501" spans="1:10" ht="11.25" customHeight="1">
      <c r="A501" s="88" t="e">
        <f>"HTP.P('&lt;"&amp;#REF!&amp;"&gt;' || "&amp;IF(MID(#REF!,1,4)="STUB","NULL","REC."&amp;#REF!)&amp;" || '&lt;/"&amp;#REF!&amp;"&gt;');"</f>
        <v>#REF!</v>
      </c>
      <c r="B501" s="90"/>
      <c r="C501" s="88" t="e">
        <f>"DECODE(C_T."&amp;#REF!&amp;", 0, NULL, C_T."&amp;#REF!&amp;") AS "&amp;#REF!&amp;","</f>
        <v>#REF!</v>
      </c>
      <c r="D501" s="90"/>
      <c r="F501" s="90"/>
      <c r="G501" s="90"/>
      <c r="H501" s="90"/>
      <c r="I501" s="90"/>
      <c r="J501" s="90"/>
    </row>
    <row r="502" spans="1:10" ht="11.25" customHeight="1">
      <c r="A502" s="88" t="e">
        <f>"HTP.P('&lt;"&amp;#REF!&amp;"&gt;' || "&amp;IF(MID(#REF!,1,4)="STUB","NULL","REC."&amp;#REF!)&amp;" || '&lt;/"&amp;#REF!&amp;"&gt;');"</f>
        <v>#REF!</v>
      </c>
      <c r="B502" s="90"/>
      <c r="C502" s="88" t="e">
        <f>"DECODE(C_T."&amp;#REF!&amp;", 0, NULL, C_T."&amp;#REF!&amp;") AS "&amp;#REF!&amp;","</f>
        <v>#REF!</v>
      </c>
      <c r="D502" s="90"/>
      <c r="F502" s="90"/>
      <c r="G502" s="90"/>
      <c r="H502" s="90"/>
      <c r="I502" s="90"/>
      <c r="J502" s="90"/>
    </row>
    <row r="503" spans="1:10" ht="11.25" customHeight="1">
      <c r="A503" s="88" t="e">
        <f>"HTP.P('&lt;"&amp;#REF!&amp;"&gt;' || "&amp;IF(MID(#REF!,1,4)="STUB","NULL","REC."&amp;#REF!)&amp;" || '&lt;/"&amp;#REF!&amp;"&gt;');"</f>
        <v>#REF!</v>
      </c>
      <c r="B503" s="90"/>
      <c r="C503" s="88" t="e">
        <f>"DECODE(C_T."&amp;#REF!&amp;", 0, NULL, C_T."&amp;#REF!&amp;") AS "&amp;#REF!&amp;","</f>
        <v>#REF!</v>
      </c>
      <c r="D503" s="90"/>
      <c r="F503" s="90"/>
      <c r="G503" s="90"/>
      <c r="H503" s="90"/>
      <c r="I503" s="90"/>
      <c r="J503" s="90"/>
    </row>
    <row r="504" spans="1:10" ht="11.25" customHeight="1">
      <c r="A504" s="88" t="e">
        <f>"HTP.P('&lt;"&amp;#REF!&amp;"&gt;' || "&amp;IF(MID(#REF!,1,4)="STUB","NULL","REC."&amp;#REF!)&amp;" || '&lt;/"&amp;#REF!&amp;"&gt;');"</f>
        <v>#REF!</v>
      </c>
      <c r="B504" s="90"/>
      <c r="C504" s="88" t="e">
        <f>"DECODE(C_T."&amp;#REF!&amp;", 0, NULL, C_T."&amp;#REF!&amp;") AS "&amp;#REF!&amp;","</f>
        <v>#REF!</v>
      </c>
      <c r="D504" s="90"/>
      <c r="F504" s="90"/>
      <c r="G504" s="90"/>
      <c r="H504" s="90"/>
      <c r="I504" s="90"/>
      <c r="J504" s="90"/>
    </row>
    <row r="505" spans="1:10" ht="11.25" customHeight="1">
      <c r="A505" s="88" t="e">
        <f>"HTP.P('&lt;"&amp;#REF!&amp;"&gt;' || "&amp;IF(MID(#REF!,1,4)="STUB","NULL","REC."&amp;#REF!)&amp;" || '&lt;/"&amp;#REF!&amp;"&gt;');"</f>
        <v>#REF!</v>
      </c>
      <c r="B505" s="90"/>
      <c r="C505" s="88" t="e">
        <f>"DECODE(C_T."&amp;#REF!&amp;", 0, NULL, C_T."&amp;#REF!&amp;") AS "&amp;#REF!&amp;","</f>
        <v>#REF!</v>
      </c>
      <c r="D505" s="90"/>
      <c r="F505" s="90"/>
      <c r="G505" s="90"/>
      <c r="H505" s="90"/>
      <c r="I505" s="90"/>
      <c r="J505" s="90"/>
    </row>
    <row r="506" spans="1:10" ht="11.25" customHeight="1">
      <c r="A506" s="88" t="e">
        <f>"HTP.P('&lt;"&amp;#REF!&amp;"&gt;' || "&amp;IF(MID(#REF!,1,4)="STUB","NULL","REC."&amp;#REF!)&amp;" || '&lt;/"&amp;#REF!&amp;"&gt;');"</f>
        <v>#REF!</v>
      </c>
      <c r="B506" s="90"/>
      <c r="C506" s="88" t="e">
        <f>"DECODE(C_T."&amp;#REF!&amp;", 0, NULL, C_T."&amp;#REF!&amp;") AS "&amp;#REF!&amp;","</f>
        <v>#REF!</v>
      </c>
      <c r="D506" s="90"/>
      <c r="F506" s="90"/>
      <c r="G506" s="90"/>
      <c r="H506" s="90"/>
      <c r="I506" s="90"/>
      <c r="J506" s="90"/>
    </row>
    <row r="507" spans="1:10" ht="11.25" customHeight="1">
      <c r="A507" s="88" t="e">
        <f>"HTP.P('&lt;"&amp;#REF!&amp;"&gt;' || "&amp;IF(MID(#REF!,1,4)="STUB","NULL","REC."&amp;#REF!)&amp;" || '&lt;/"&amp;#REF!&amp;"&gt;');"</f>
        <v>#REF!</v>
      </c>
      <c r="B507" s="90"/>
      <c r="C507" s="88" t="e">
        <f>"DECODE(C_T."&amp;#REF!&amp;", 0, NULL, C_T."&amp;#REF!&amp;") AS "&amp;#REF!&amp;","</f>
        <v>#REF!</v>
      </c>
      <c r="D507" s="90"/>
      <c r="F507" s="90"/>
      <c r="G507" s="90"/>
      <c r="H507" s="90"/>
      <c r="I507" s="90"/>
      <c r="J507" s="90"/>
    </row>
    <row r="508" spans="1:10" ht="11.25" customHeight="1">
      <c r="A508" s="88" t="e">
        <f>"HTP.P('&lt;"&amp;#REF!&amp;"&gt;' || "&amp;IF(MID(#REF!,1,4)="STUB","NULL","REC."&amp;#REF!)&amp;" || '&lt;/"&amp;#REF!&amp;"&gt;');"</f>
        <v>#REF!</v>
      </c>
      <c r="B508" s="90"/>
      <c r="C508" s="88" t="e">
        <f>"DECODE(C_T."&amp;#REF!&amp;", 0, NULL, C_T."&amp;#REF!&amp;") AS "&amp;#REF!&amp;","</f>
        <v>#REF!</v>
      </c>
      <c r="D508" s="90"/>
      <c r="F508" s="90"/>
      <c r="G508" s="90"/>
      <c r="H508" s="90"/>
      <c r="I508" s="90"/>
      <c r="J508" s="90"/>
    </row>
    <row r="509" spans="1:10" ht="11.25" customHeight="1">
      <c r="A509" s="88" t="e">
        <f>"HTP.P('&lt;"&amp;#REF!&amp;"&gt;' || "&amp;IF(MID(#REF!,1,4)="STUB","NULL","REC."&amp;#REF!)&amp;" || '&lt;/"&amp;#REF!&amp;"&gt;');"</f>
        <v>#REF!</v>
      </c>
      <c r="B509" s="90"/>
      <c r="C509" s="88" t="e">
        <f>"DECODE(C_T."&amp;#REF!&amp;", 0, NULL, C_T."&amp;#REF!&amp;") AS "&amp;#REF!&amp;","</f>
        <v>#REF!</v>
      </c>
      <c r="D509" s="90"/>
      <c r="F509" s="90"/>
      <c r="G509" s="90"/>
      <c r="H509" s="90"/>
      <c r="I509" s="90"/>
      <c r="J509" s="90"/>
    </row>
    <row r="510" spans="1:10" ht="11.25" customHeight="1">
      <c r="A510" s="88" t="e">
        <f>"HTP.P('&lt;"&amp;#REF!&amp;"&gt;' || "&amp;IF(MID(#REF!,1,4)="STUB","NULL","REC."&amp;#REF!)&amp;" || '&lt;/"&amp;#REF!&amp;"&gt;');"</f>
        <v>#REF!</v>
      </c>
      <c r="B510" s="90"/>
      <c r="C510" s="88" t="e">
        <f>"DECODE(C_T."&amp;#REF!&amp;", 0, NULL, C_T."&amp;#REF!&amp;") AS "&amp;#REF!&amp;","</f>
        <v>#REF!</v>
      </c>
      <c r="D510" s="90"/>
      <c r="F510" s="90"/>
      <c r="G510" s="90"/>
      <c r="H510" s="90"/>
      <c r="I510" s="90"/>
      <c r="J510" s="90"/>
    </row>
    <row r="511" spans="1:10" ht="11.25" customHeight="1">
      <c r="A511" s="88" t="e">
        <f>"HTP.P('&lt;"&amp;#REF!&amp;"&gt;' || "&amp;IF(MID(#REF!,1,4)="STUB","NULL","REC."&amp;#REF!)&amp;" || '&lt;/"&amp;#REF!&amp;"&gt;');"</f>
        <v>#REF!</v>
      </c>
      <c r="B511" s="90"/>
      <c r="C511" s="88" t="e">
        <f>"DECODE(C_T."&amp;#REF!&amp;", 0, NULL, C_T."&amp;#REF!&amp;") AS "&amp;#REF!&amp;","</f>
        <v>#REF!</v>
      </c>
      <c r="D511" s="90"/>
      <c r="F511" s="90"/>
      <c r="G511" s="90"/>
      <c r="H511" s="90"/>
      <c r="I511" s="90"/>
      <c r="J511" s="90"/>
    </row>
    <row r="512" spans="1:10" ht="11.25" customHeight="1">
      <c r="A512" s="88" t="e">
        <f>"HTP.P('&lt;"&amp;#REF!&amp;"&gt;' || "&amp;IF(MID(#REF!,1,4)="STUB","NULL","REC."&amp;#REF!)&amp;" || '&lt;/"&amp;#REF!&amp;"&gt;');"</f>
        <v>#REF!</v>
      </c>
      <c r="B512" s="90"/>
      <c r="C512" s="88" t="e">
        <f>"DECODE(C_T."&amp;#REF!&amp;", 0, NULL, C_T."&amp;#REF!&amp;") AS "&amp;#REF!&amp;","</f>
        <v>#REF!</v>
      </c>
      <c r="D512" s="90"/>
      <c r="F512" s="90"/>
      <c r="G512" s="90"/>
      <c r="H512" s="90"/>
      <c r="I512" s="90"/>
      <c r="J512" s="90"/>
    </row>
    <row r="513" spans="1:10" ht="11.25" customHeight="1">
      <c r="A513" s="88" t="e">
        <f>"HTP.P('&lt;"&amp;#REF!&amp;"&gt;' || "&amp;IF(MID(#REF!,1,4)="STUB","NULL","REC."&amp;#REF!)&amp;" || '&lt;/"&amp;#REF!&amp;"&gt;');"</f>
        <v>#REF!</v>
      </c>
      <c r="B513" s="90"/>
      <c r="C513" s="88" t="e">
        <f>"DECODE(C_T."&amp;#REF!&amp;", 0, NULL, C_T."&amp;#REF!&amp;") AS "&amp;#REF!&amp;","</f>
        <v>#REF!</v>
      </c>
      <c r="D513" s="90"/>
      <c r="F513" s="90"/>
      <c r="G513" s="90"/>
      <c r="H513" s="90"/>
      <c r="I513" s="90"/>
      <c r="J513" s="90"/>
    </row>
    <row r="514" spans="1:10" ht="11.25" customHeight="1">
      <c r="A514" s="88" t="e">
        <f>"HTP.P('&lt;"&amp;#REF!&amp;"&gt;' || "&amp;IF(MID(#REF!,1,4)="STUB","NULL","REC."&amp;#REF!)&amp;" || '&lt;/"&amp;#REF!&amp;"&gt;');"</f>
        <v>#REF!</v>
      </c>
      <c r="B514" s="90"/>
      <c r="C514" s="88" t="e">
        <f>"DECODE(C_T."&amp;#REF!&amp;", 0, NULL, C_T."&amp;#REF!&amp;") AS "&amp;#REF!&amp;","</f>
        <v>#REF!</v>
      </c>
      <c r="D514" s="90"/>
      <c r="F514" s="90"/>
      <c r="G514" s="90"/>
      <c r="H514" s="90"/>
      <c r="I514" s="90"/>
      <c r="J514" s="90"/>
    </row>
    <row r="515" spans="1:10" ht="11.25" customHeight="1">
      <c r="A515" s="88" t="e">
        <f>"HTP.P('&lt;"&amp;#REF!&amp;"&gt;' || "&amp;IF(MID(#REF!,1,4)="STUB","NULL","REC."&amp;#REF!)&amp;" || '&lt;/"&amp;#REF!&amp;"&gt;');"</f>
        <v>#REF!</v>
      </c>
      <c r="B515" s="90"/>
      <c r="C515" s="88" t="e">
        <f>"DECODE(C_T."&amp;#REF!&amp;", 0, NULL, C_T."&amp;#REF!&amp;") AS "&amp;#REF!&amp;","</f>
        <v>#REF!</v>
      </c>
      <c r="D515" s="90"/>
      <c r="F515" s="90"/>
      <c r="G515" s="90"/>
      <c r="H515" s="90"/>
      <c r="I515" s="90"/>
      <c r="J515" s="90"/>
    </row>
    <row r="516" spans="1:10" ht="11.25" customHeight="1">
      <c r="A516" s="88" t="e">
        <f>"HTP.P('&lt;"&amp;#REF!&amp;"&gt;' || "&amp;IF(MID(#REF!,1,4)="STUB","NULL","REC."&amp;#REF!)&amp;" || '&lt;/"&amp;#REF!&amp;"&gt;');"</f>
        <v>#REF!</v>
      </c>
      <c r="B516" s="90"/>
      <c r="C516" s="88" t="e">
        <f>"DECODE(C_T."&amp;#REF!&amp;", 0, NULL, C_T."&amp;#REF!&amp;") AS "&amp;#REF!&amp;","</f>
        <v>#REF!</v>
      </c>
      <c r="D516" s="90"/>
      <c r="F516" s="90"/>
      <c r="G516" s="90"/>
      <c r="H516" s="90"/>
      <c r="I516" s="90"/>
      <c r="J516" s="90"/>
    </row>
    <row r="517" spans="1:10" ht="11.25" customHeight="1">
      <c r="A517" s="88" t="e">
        <f>"HTP.P('&lt;"&amp;#REF!&amp;"&gt;' || "&amp;IF(MID(#REF!,1,4)="STUB","NULL","REC."&amp;#REF!)&amp;" || '&lt;/"&amp;#REF!&amp;"&gt;');"</f>
        <v>#REF!</v>
      </c>
      <c r="B517" s="90"/>
      <c r="C517" s="88" t="e">
        <f>"DECODE(C_T."&amp;#REF!&amp;", 0, NULL, C_T."&amp;#REF!&amp;") AS "&amp;#REF!&amp;","</f>
        <v>#REF!</v>
      </c>
      <c r="D517" s="90"/>
      <c r="F517" s="90"/>
      <c r="G517" s="90"/>
      <c r="H517" s="90"/>
      <c r="I517" s="90"/>
      <c r="J517" s="90"/>
    </row>
    <row r="518" spans="1:10" ht="11.25" customHeight="1">
      <c r="A518" s="88" t="e">
        <f>"HTP.P('&lt;"&amp;#REF!&amp;"&gt;' || "&amp;IF(MID(#REF!,1,4)="STUB","NULL","REC."&amp;#REF!)&amp;" || '&lt;/"&amp;#REF!&amp;"&gt;');"</f>
        <v>#REF!</v>
      </c>
      <c r="B518" s="90"/>
      <c r="C518" s="88" t="e">
        <f>"DECODE(C_T."&amp;#REF!&amp;", 0, NULL, C_T."&amp;#REF!&amp;") AS "&amp;#REF!&amp;","</f>
        <v>#REF!</v>
      </c>
      <c r="D518" s="90"/>
      <c r="F518" s="90"/>
      <c r="G518" s="90"/>
      <c r="H518" s="90"/>
      <c r="I518" s="90"/>
      <c r="J518" s="90"/>
    </row>
    <row r="519" spans="1:10" ht="11.25" customHeight="1">
      <c r="A519" s="88" t="e">
        <f>"HTP.P('&lt;"&amp;#REF!&amp;"&gt;' || "&amp;IF(MID(#REF!,1,4)="STUB","NULL","REC."&amp;#REF!)&amp;" || '&lt;/"&amp;#REF!&amp;"&gt;');"</f>
        <v>#REF!</v>
      </c>
      <c r="B519" s="90"/>
      <c r="C519" s="88" t="e">
        <f>"DECODE(C_T."&amp;#REF!&amp;", 0, NULL, C_T."&amp;#REF!&amp;") AS "&amp;#REF!&amp;","</f>
        <v>#REF!</v>
      </c>
      <c r="D519" s="90"/>
      <c r="F519" s="90"/>
      <c r="G519" s="90"/>
      <c r="H519" s="90"/>
      <c r="I519" s="90"/>
      <c r="J519" s="90"/>
    </row>
    <row r="520" spans="1:10" ht="11.25" customHeight="1">
      <c r="A520" s="88" t="e">
        <f>"HTP.P('&lt;"&amp;#REF!&amp;"&gt;' || "&amp;IF(MID(#REF!,1,4)="STUB","NULL","REC."&amp;#REF!)&amp;" || '&lt;/"&amp;#REF!&amp;"&gt;');"</f>
        <v>#REF!</v>
      </c>
      <c r="B520" s="90"/>
      <c r="C520" s="88" t="e">
        <f>"DECODE(C_T."&amp;#REF!&amp;", 0, NULL, C_T."&amp;#REF!&amp;") AS "&amp;#REF!&amp;","</f>
        <v>#REF!</v>
      </c>
      <c r="D520" s="90"/>
      <c r="F520" s="90"/>
      <c r="G520" s="90"/>
      <c r="H520" s="90"/>
      <c r="I520" s="90"/>
      <c r="J520" s="90"/>
    </row>
    <row r="521" spans="1:10" ht="11.25" customHeight="1">
      <c r="A521" s="88" t="e">
        <f>"HTP.P('&lt;"&amp;#REF!&amp;"&gt;' || "&amp;IF(MID(#REF!,1,4)="STUB","NULL","REC."&amp;#REF!)&amp;" || '&lt;/"&amp;#REF!&amp;"&gt;');"</f>
        <v>#REF!</v>
      </c>
      <c r="B521" s="90"/>
      <c r="C521" s="88" t="e">
        <f>"DECODE(C_T."&amp;#REF!&amp;", 0, NULL, C_T."&amp;#REF!&amp;") AS "&amp;#REF!&amp;","</f>
        <v>#REF!</v>
      </c>
      <c r="D521" s="90"/>
      <c r="F521" s="90"/>
      <c r="G521" s="90"/>
      <c r="H521" s="90"/>
      <c r="I521" s="90"/>
      <c r="J521" s="90"/>
    </row>
    <row r="522" spans="1:10" ht="11.25" customHeight="1">
      <c r="A522" s="88" t="e">
        <f>"HTP.P('&lt;"&amp;#REF!&amp;"&gt;' || "&amp;IF(MID(#REF!,1,4)="STUB","NULL","REC."&amp;#REF!)&amp;" || '&lt;/"&amp;#REF!&amp;"&gt;');"</f>
        <v>#REF!</v>
      </c>
      <c r="B522" s="90"/>
      <c r="C522" s="88" t="e">
        <f>"DECODE(C_T."&amp;#REF!&amp;", 0, NULL, C_T."&amp;#REF!&amp;") AS "&amp;#REF!&amp;","</f>
        <v>#REF!</v>
      </c>
      <c r="D522" s="90"/>
      <c r="F522" s="90"/>
      <c r="G522" s="90"/>
      <c r="H522" s="90"/>
      <c r="I522" s="90"/>
      <c r="J522" s="90"/>
    </row>
    <row r="523" spans="1:10" ht="11.25" customHeight="1">
      <c r="A523" s="88" t="e">
        <f>"HTP.P('&lt;"&amp;#REF!&amp;"&gt;' || "&amp;IF(MID(#REF!,1,4)="STUB","NULL","REC."&amp;#REF!)&amp;" || '&lt;/"&amp;#REF!&amp;"&gt;');"</f>
        <v>#REF!</v>
      </c>
      <c r="B523" s="90"/>
      <c r="C523" s="88" t="e">
        <f>"DECODE(C_T."&amp;#REF!&amp;", 0, NULL, C_T."&amp;#REF!&amp;") AS "&amp;#REF!&amp;","</f>
        <v>#REF!</v>
      </c>
      <c r="D523" s="90"/>
      <c r="F523" s="90"/>
      <c r="G523" s="90"/>
      <c r="H523" s="90"/>
      <c r="I523" s="90"/>
      <c r="J523" s="90"/>
    </row>
    <row r="524" spans="1:10" ht="11.25" customHeight="1">
      <c r="A524" s="88" t="e">
        <f>"HTP.P('&lt;"&amp;#REF!&amp;"&gt;' || "&amp;IF(MID(#REF!,1,4)="STUB","NULL","REC."&amp;#REF!)&amp;" || '&lt;/"&amp;#REF!&amp;"&gt;');"</f>
        <v>#REF!</v>
      </c>
      <c r="B524" s="90"/>
      <c r="C524" s="88" t="e">
        <f>"DECODE(C_T."&amp;#REF!&amp;", 0, NULL, C_T."&amp;#REF!&amp;") AS "&amp;#REF!&amp;","</f>
        <v>#REF!</v>
      </c>
      <c r="D524" s="90"/>
      <c r="F524" s="90"/>
      <c r="G524" s="90"/>
      <c r="H524" s="90"/>
      <c r="I524" s="90"/>
      <c r="J524" s="90"/>
    </row>
    <row r="525" spans="1:10" ht="11.25" customHeight="1">
      <c r="A525" s="88" t="e">
        <f>"HTP.P('&lt;"&amp;#REF!&amp;"&gt;' || "&amp;IF(MID(#REF!,1,4)="STUB","NULL","REC."&amp;#REF!)&amp;" || '&lt;/"&amp;#REF!&amp;"&gt;');"</f>
        <v>#REF!</v>
      </c>
      <c r="B525" s="90"/>
      <c r="C525" s="88" t="e">
        <f>"DECODE(C_T."&amp;#REF!&amp;", 0, NULL, C_T."&amp;#REF!&amp;") AS "&amp;#REF!&amp;","</f>
        <v>#REF!</v>
      </c>
      <c r="D525" s="90"/>
      <c r="F525" s="90"/>
      <c r="G525" s="90"/>
      <c r="H525" s="90"/>
      <c r="I525" s="90"/>
      <c r="J525" s="90"/>
    </row>
    <row r="526" spans="1:10" ht="11.25" customHeight="1">
      <c r="A526" s="88" t="e">
        <f>"HTP.P('&lt;"&amp;#REF!&amp;"&gt;' || "&amp;IF(MID(#REF!,1,4)="STUB","NULL","REC."&amp;#REF!)&amp;" || '&lt;/"&amp;#REF!&amp;"&gt;');"</f>
        <v>#REF!</v>
      </c>
      <c r="B526" s="90"/>
      <c r="C526" s="88" t="e">
        <f>"DECODE(C_T."&amp;#REF!&amp;", 0, NULL, C_T."&amp;#REF!&amp;") AS "&amp;#REF!&amp;","</f>
        <v>#REF!</v>
      </c>
      <c r="D526" s="90"/>
      <c r="F526" s="90"/>
      <c r="G526" s="90"/>
      <c r="H526" s="90"/>
      <c r="I526" s="90"/>
      <c r="J526" s="90"/>
    </row>
    <row r="527" spans="1:10" ht="11.25" customHeight="1">
      <c r="A527" s="88" t="e">
        <f>"HTP.P('&lt;"&amp;#REF!&amp;"&gt;' || "&amp;IF(MID(#REF!,1,4)="STUB","NULL","REC."&amp;#REF!)&amp;" || '&lt;/"&amp;#REF!&amp;"&gt;');"</f>
        <v>#REF!</v>
      </c>
      <c r="B527" s="90"/>
      <c r="C527" s="88" t="e">
        <f>"DECODE(C_T."&amp;#REF!&amp;", 0, NULL, C_T."&amp;#REF!&amp;") AS "&amp;#REF!&amp;","</f>
        <v>#REF!</v>
      </c>
      <c r="D527" s="90"/>
      <c r="F527" s="90"/>
      <c r="G527" s="90"/>
      <c r="H527" s="90"/>
      <c r="I527" s="90"/>
      <c r="J527" s="90"/>
    </row>
    <row r="528" spans="1:10" ht="11.25" customHeight="1">
      <c r="A528" s="88" t="e">
        <f>"HTP.P('&lt;"&amp;#REF!&amp;"&gt;' || "&amp;IF(MID(#REF!,1,4)="STUB","NULL","REC."&amp;#REF!)&amp;" || '&lt;/"&amp;#REF!&amp;"&gt;');"</f>
        <v>#REF!</v>
      </c>
      <c r="B528" s="90"/>
      <c r="C528" s="88" t="e">
        <f>"DECODE(C_T."&amp;#REF!&amp;", 0, NULL, C_T."&amp;#REF!&amp;") AS "&amp;#REF!&amp;","</f>
        <v>#REF!</v>
      </c>
      <c r="D528" s="90"/>
      <c r="F528" s="90"/>
      <c r="G528" s="90"/>
      <c r="H528" s="90"/>
      <c r="I528" s="90"/>
      <c r="J528" s="90"/>
    </row>
    <row r="529" spans="1:10" ht="11.25" customHeight="1">
      <c r="A529" s="88" t="e">
        <f>"HTP.P('&lt;"&amp;#REF!&amp;"&gt;' || "&amp;IF(MID(#REF!,1,4)="STUB","NULL","REC."&amp;#REF!)&amp;" || '&lt;/"&amp;#REF!&amp;"&gt;');"</f>
        <v>#REF!</v>
      </c>
      <c r="B529" s="90"/>
      <c r="C529" s="88" t="e">
        <f>"DECODE(C_T."&amp;#REF!&amp;", 0, NULL, C_T."&amp;#REF!&amp;") AS "&amp;#REF!&amp;","</f>
        <v>#REF!</v>
      </c>
      <c r="D529" s="90"/>
      <c r="F529" s="90"/>
      <c r="G529" s="90"/>
      <c r="H529" s="90"/>
      <c r="I529" s="90"/>
      <c r="J529" s="90"/>
    </row>
    <row r="530" spans="1:10" ht="11.25" customHeight="1">
      <c r="A530" s="88" t="e">
        <f>"HTP.P('&lt;"&amp;#REF!&amp;"&gt;' || "&amp;IF(MID(#REF!,1,4)="STUB","NULL","REC."&amp;#REF!)&amp;" || '&lt;/"&amp;#REF!&amp;"&gt;');"</f>
        <v>#REF!</v>
      </c>
      <c r="B530" s="90"/>
      <c r="C530" s="88" t="e">
        <f>"DECODE(C_T."&amp;#REF!&amp;", 0, NULL, C_T."&amp;#REF!&amp;") AS "&amp;#REF!&amp;","</f>
        <v>#REF!</v>
      </c>
      <c r="D530" s="90"/>
      <c r="F530" s="90"/>
      <c r="G530" s="90"/>
      <c r="H530" s="90"/>
      <c r="I530" s="90"/>
      <c r="J530" s="90"/>
    </row>
    <row r="531" spans="1:10" ht="11.25" customHeight="1">
      <c r="A531" s="88" t="e">
        <f>"HTP.P('&lt;"&amp;#REF!&amp;"&gt;' || "&amp;IF(MID(#REF!,1,4)="STUB","NULL","REC."&amp;#REF!)&amp;" || '&lt;/"&amp;#REF!&amp;"&gt;');"</f>
        <v>#REF!</v>
      </c>
      <c r="B531" s="90"/>
      <c r="C531" s="88" t="e">
        <f>"DECODE(C_T."&amp;#REF!&amp;", 0, NULL, C_T."&amp;#REF!&amp;") AS "&amp;#REF!&amp;","</f>
        <v>#REF!</v>
      </c>
      <c r="D531" s="90"/>
      <c r="F531" s="90"/>
      <c r="G531" s="90"/>
      <c r="H531" s="90"/>
      <c r="I531" s="90"/>
      <c r="J531" s="90"/>
    </row>
    <row r="532" spans="1:10" ht="11.25" customHeight="1">
      <c r="A532" s="88" t="e">
        <f>"HTP.P('&lt;"&amp;#REF!&amp;"&gt;' || "&amp;IF(MID(#REF!,1,4)="STUB","NULL","REC."&amp;#REF!)&amp;" || '&lt;/"&amp;#REF!&amp;"&gt;');"</f>
        <v>#REF!</v>
      </c>
      <c r="B532" s="90"/>
      <c r="C532" s="88" t="e">
        <f>"DECODE(C_T."&amp;#REF!&amp;", 0, NULL, C_T."&amp;#REF!&amp;") AS "&amp;#REF!&amp;","</f>
        <v>#REF!</v>
      </c>
      <c r="D532" s="90"/>
      <c r="F532" s="90"/>
      <c r="G532" s="90"/>
      <c r="H532" s="90"/>
      <c r="I532" s="90"/>
      <c r="J532" s="90"/>
    </row>
    <row r="533" spans="1:10" ht="11.25" customHeight="1">
      <c r="A533" s="88" t="e">
        <f>"HTP.P('&lt;"&amp;#REF!&amp;"&gt;' || "&amp;IF(MID(#REF!,1,4)="STUB","NULL","REC."&amp;#REF!)&amp;" || '&lt;/"&amp;#REF!&amp;"&gt;');"</f>
        <v>#REF!</v>
      </c>
      <c r="B533" s="90"/>
      <c r="C533" s="88" t="e">
        <f>"DECODE(C_T."&amp;#REF!&amp;", 0, NULL, C_T."&amp;#REF!&amp;") AS "&amp;#REF!&amp;","</f>
        <v>#REF!</v>
      </c>
      <c r="D533" s="90"/>
      <c r="F533" s="90"/>
      <c r="G533" s="90"/>
      <c r="H533" s="90"/>
      <c r="I533" s="90"/>
      <c r="J533" s="90"/>
    </row>
    <row r="534" spans="1:10" ht="11.25" customHeight="1">
      <c r="A534" s="88" t="e">
        <f>"HTP.P('&lt;"&amp;#REF!&amp;"&gt;' || "&amp;IF(MID(#REF!,1,4)="STUB","NULL","REC."&amp;#REF!)&amp;" || '&lt;/"&amp;#REF!&amp;"&gt;');"</f>
        <v>#REF!</v>
      </c>
      <c r="B534" s="90"/>
      <c r="C534" s="88" t="e">
        <f>"DECODE(C_T."&amp;#REF!&amp;", 0, NULL, C_T."&amp;#REF!&amp;") AS "&amp;#REF!&amp;","</f>
        <v>#REF!</v>
      </c>
      <c r="D534" s="90"/>
      <c r="F534" s="90"/>
      <c r="G534" s="90"/>
      <c r="H534" s="90"/>
      <c r="I534" s="90"/>
      <c r="J534" s="90"/>
    </row>
    <row r="535" spans="1:10" ht="11.25" customHeight="1">
      <c r="A535" s="88" t="e">
        <f>"HTP.P('&lt;"&amp;#REF!&amp;"&gt;' || "&amp;IF(MID(#REF!,1,4)="STUB","NULL","REC."&amp;#REF!)&amp;" || '&lt;/"&amp;#REF!&amp;"&gt;');"</f>
        <v>#REF!</v>
      </c>
      <c r="B535" s="90"/>
      <c r="C535" s="88" t="e">
        <f>"DECODE(C_T."&amp;#REF!&amp;", 0, NULL, C_T."&amp;#REF!&amp;") AS "&amp;#REF!&amp;","</f>
        <v>#REF!</v>
      </c>
      <c r="D535" s="90"/>
      <c r="F535" s="90"/>
      <c r="G535" s="90"/>
      <c r="H535" s="90"/>
      <c r="I535" s="90"/>
      <c r="J535" s="90"/>
    </row>
    <row r="536" spans="1:10" ht="11.25" customHeight="1">
      <c r="A536" s="88" t="e">
        <f>"HTP.P('&lt;"&amp;#REF!&amp;"&gt;' || "&amp;IF(MID(#REF!,1,4)="STUB","NULL","REC."&amp;#REF!)&amp;" || '&lt;/"&amp;#REF!&amp;"&gt;');"</f>
        <v>#REF!</v>
      </c>
      <c r="B536" s="90"/>
      <c r="C536" s="88" t="e">
        <f>"DECODE(C_T."&amp;#REF!&amp;", 0, NULL, C_T."&amp;#REF!&amp;") AS "&amp;#REF!&amp;","</f>
        <v>#REF!</v>
      </c>
      <c r="D536" s="90"/>
      <c r="F536" s="90"/>
      <c r="G536" s="90"/>
      <c r="H536" s="90"/>
      <c r="I536" s="90"/>
      <c r="J536" s="90"/>
    </row>
    <row r="537" spans="1:10" ht="11.25" customHeight="1">
      <c r="A537" s="88" t="e">
        <f>"HTP.P('&lt;"&amp;#REF!&amp;"&gt;' || "&amp;IF(MID(#REF!,1,4)="STUB","NULL","REC."&amp;#REF!)&amp;" || '&lt;/"&amp;#REF!&amp;"&gt;');"</f>
        <v>#REF!</v>
      </c>
      <c r="B537" s="90"/>
      <c r="C537" s="88" t="e">
        <f>"DECODE(C_T."&amp;#REF!&amp;", 0, NULL, C_T."&amp;#REF!&amp;") AS "&amp;#REF!&amp;","</f>
        <v>#REF!</v>
      </c>
      <c r="D537" s="90"/>
      <c r="F537" s="90"/>
      <c r="G537" s="90"/>
      <c r="H537" s="90"/>
      <c r="I537" s="90"/>
      <c r="J537" s="90"/>
    </row>
    <row r="538" spans="1:10" ht="11.25" customHeight="1">
      <c r="A538" s="88" t="e">
        <f>"HTP.P('&lt;"&amp;#REF!&amp;"&gt;' || "&amp;IF(MID(#REF!,1,4)="STUB","NULL","REC."&amp;#REF!)&amp;" || '&lt;/"&amp;#REF!&amp;"&gt;');"</f>
        <v>#REF!</v>
      </c>
      <c r="B538" s="90"/>
      <c r="C538" s="88" t="e">
        <f>"DECODE(C_T."&amp;#REF!&amp;", 0, NULL, C_T."&amp;#REF!&amp;") AS "&amp;#REF!&amp;","</f>
        <v>#REF!</v>
      </c>
      <c r="D538" s="90"/>
      <c r="F538" s="90"/>
      <c r="G538" s="90"/>
      <c r="H538" s="90"/>
      <c r="I538" s="90"/>
      <c r="J538" s="90"/>
    </row>
    <row r="539" spans="1:10" ht="11.25" customHeight="1">
      <c r="A539" s="88" t="e">
        <f>"HTP.P('&lt;"&amp;#REF!&amp;"&gt;' || "&amp;IF(MID(#REF!,1,4)="STUB","NULL","REC."&amp;#REF!)&amp;" || '&lt;/"&amp;#REF!&amp;"&gt;');"</f>
        <v>#REF!</v>
      </c>
      <c r="B539" s="90"/>
      <c r="C539" s="88" t="e">
        <f>"DECODE(C_T."&amp;#REF!&amp;", 0, NULL, C_T."&amp;#REF!&amp;") AS "&amp;#REF!&amp;","</f>
        <v>#REF!</v>
      </c>
      <c r="D539" s="90"/>
      <c r="F539" s="90"/>
      <c r="G539" s="90"/>
      <c r="H539" s="90"/>
      <c r="I539" s="90"/>
      <c r="J539" s="90"/>
    </row>
    <row r="540" spans="1:10" ht="11.25" customHeight="1">
      <c r="A540" s="88" t="e">
        <f>"HTP.P('&lt;"&amp;#REF!&amp;"&gt;' || "&amp;IF(MID(#REF!,1,4)="STUB","NULL","REC."&amp;#REF!)&amp;" || '&lt;/"&amp;#REF!&amp;"&gt;');"</f>
        <v>#REF!</v>
      </c>
      <c r="B540" s="90"/>
      <c r="C540" s="88" t="e">
        <f>"DECODE(C_T."&amp;#REF!&amp;", 0, NULL, C_T."&amp;#REF!&amp;") AS "&amp;#REF!&amp;","</f>
        <v>#REF!</v>
      </c>
      <c r="D540" s="90"/>
      <c r="F540" s="90"/>
      <c r="G540" s="90"/>
      <c r="H540" s="90"/>
      <c r="I540" s="90"/>
      <c r="J540" s="90"/>
    </row>
    <row r="541" spans="1:10" ht="11.25" customHeight="1">
      <c r="A541" s="88" t="e">
        <f>"HTP.P('&lt;"&amp;#REF!&amp;"&gt;' || "&amp;IF(MID(#REF!,1,4)="STUB","NULL","REC."&amp;#REF!)&amp;" || '&lt;/"&amp;#REF!&amp;"&gt;');"</f>
        <v>#REF!</v>
      </c>
      <c r="B541" s="90"/>
      <c r="C541" s="88" t="e">
        <f>"DECODE(C_T."&amp;#REF!&amp;", 0, NULL, C_T."&amp;#REF!&amp;") AS "&amp;#REF!&amp;","</f>
        <v>#REF!</v>
      </c>
      <c r="D541" s="90"/>
      <c r="F541" s="90"/>
      <c r="G541" s="90"/>
      <c r="H541" s="90"/>
      <c r="I541" s="90"/>
      <c r="J541" s="90"/>
    </row>
    <row r="542" spans="1:10" ht="11.25" customHeight="1">
      <c r="A542" s="88" t="e">
        <f>"HTP.P('&lt;"&amp;#REF!&amp;"&gt;' || "&amp;IF(MID(#REF!,1,4)="STUB","NULL","REC."&amp;#REF!)&amp;" || '&lt;/"&amp;#REF!&amp;"&gt;');"</f>
        <v>#REF!</v>
      </c>
      <c r="B542" s="90"/>
      <c r="C542" s="88" t="e">
        <f>"DECODE(C_T."&amp;#REF!&amp;", 0, NULL, C_T."&amp;#REF!&amp;") AS "&amp;#REF!&amp;","</f>
        <v>#REF!</v>
      </c>
      <c r="D542" s="90"/>
      <c r="F542" s="90"/>
      <c r="G542" s="90"/>
      <c r="H542" s="90"/>
      <c r="I542" s="90"/>
      <c r="J542" s="90"/>
    </row>
    <row r="543" spans="1:10" ht="11.25" customHeight="1">
      <c r="A543" s="88" t="e">
        <f>"HTP.P('&lt;"&amp;#REF!&amp;"&gt;' || "&amp;IF(MID(#REF!,1,4)="STUB","NULL","REC."&amp;#REF!)&amp;" || '&lt;/"&amp;#REF!&amp;"&gt;');"</f>
        <v>#REF!</v>
      </c>
      <c r="B543" s="90"/>
      <c r="C543" s="88" t="e">
        <f>"DECODE(C_T."&amp;#REF!&amp;", 0, NULL, C_T."&amp;#REF!&amp;") AS "&amp;#REF!&amp;","</f>
        <v>#REF!</v>
      </c>
      <c r="D543" s="90"/>
      <c r="F543" s="90"/>
      <c r="G543" s="90"/>
      <c r="H543" s="90"/>
      <c r="I543" s="90"/>
      <c r="J543" s="90"/>
    </row>
    <row r="544" spans="1:10" ht="11.25" customHeight="1">
      <c r="A544" s="88" t="e">
        <f>"HTP.P('&lt;"&amp;#REF!&amp;"&gt;' || "&amp;IF(MID(#REF!,1,4)="STUB","NULL","REC."&amp;#REF!)&amp;" || '&lt;/"&amp;#REF!&amp;"&gt;');"</f>
        <v>#REF!</v>
      </c>
      <c r="B544" s="90"/>
      <c r="C544" s="88" t="e">
        <f>"DECODE(C_T."&amp;#REF!&amp;", 0, NULL, C_T."&amp;#REF!&amp;") AS "&amp;#REF!&amp;","</f>
        <v>#REF!</v>
      </c>
      <c r="D544" s="90"/>
      <c r="F544" s="90"/>
      <c r="G544" s="90"/>
      <c r="H544" s="90"/>
      <c r="I544" s="90"/>
      <c r="J544" s="90"/>
    </row>
    <row r="545" spans="1:10" ht="11.25" customHeight="1">
      <c r="A545" s="88" t="e">
        <f>"HTP.P('&lt;"&amp;#REF!&amp;"&gt;' || "&amp;IF(MID(#REF!,1,4)="STUB","NULL","REC."&amp;#REF!)&amp;" || '&lt;/"&amp;#REF!&amp;"&gt;');"</f>
        <v>#REF!</v>
      </c>
      <c r="B545" s="90"/>
      <c r="C545" s="88" t="e">
        <f>"DECODE(C_T."&amp;#REF!&amp;", 0, NULL, C_T."&amp;#REF!&amp;") AS "&amp;#REF!&amp;","</f>
        <v>#REF!</v>
      </c>
      <c r="D545" s="90"/>
      <c r="F545" s="90"/>
      <c r="G545" s="90"/>
      <c r="H545" s="90"/>
      <c r="I545" s="90"/>
      <c r="J545" s="90"/>
    </row>
    <row r="546" spans="1:10" ht="11.25" customHeight="1">
      <c r="A546" s="88" t="e">
        <f>"HTP.P('&lt;"&amp;#REF!&amp;"&gt;' || "&amp;IF(MID(#REF!,1,4)="STUB","NULL","REC."&amp;#REF!)&amp;" || '&lt;/"&amp;#REF!&amp;"&gt;');"</f>
        <v>#REF!</v>
      </c>
      <c r="B546" s="90"/>
      <c r="C546" s="88" t="e">
        <f>"DECODE(C_T."&amp;#REF!&amp;", 0, NULL, C_T."&amp;#REF!&amp;") AS "&amp;#REF!&amp;","</f>
        <v>#REF!</v>
      </c>
      <c r="D546" s="90"/>
      <c r="F546" s="90"/>
      <c r="G546" s="90"/>
      <c r="H546" s="90"/>
      <c r="I546" s="90"/>
      <c r="J546" s="90"/>
    </row>
    <row r="547" spans="1:10" ht="11.25" customHeight="1">
      <c r="A547" s="88" t="e">
        <f>"HTP.P('&lt;"&amp;#REF!&amp;"&gt;' || "&amp;IF(MID(#REF!,1,4)="STUB","NULL","REC."&amp;#REF!)&amp;" || '&lt;/"&amp;#REF!&amp;"&gt;');"</f>
        <v>#REF!</v>
      </c>
      <c r="B547" s="90"/>
      <c r="C547" s="88" t="e">
        <f>"DECODE(C_T."&amp;#REF!&amp;", 0, NULL, C_T."&amp;#REF!&amp;") AS "&amp;#REF!&amp;","</f>
        <v>#REF!</v>
      </c>
      <c r="D547" s="90"/>
      <c r="F547" s="90"/>
      <c r="G547" s="90"/>
      <c r="H547" s="90"/>
      <c r="I547" s="90"/>
      <c r="J547" s="90"/>
    </row>
    <row r="548" spans="1:10" ht="11.25" customHeight="1">
      <c r="A548" s="88" t="e">
        <f>"HTP.P('&lt;"&amp;#REF!&amp;"&gt;' || "&amp;IF(MID(#REF!,1,4)="STUB","NULL","REC."&amp;#REF!)&amp;" || '&lt;/"&amp;#REF!&amp;"&gt;');"</f>
        <v>#REF!</v>
      </c>
      <c r="B548" s="90"/>
      <c r="C548" s="88" t="e">
        <f>"DECODE(C_T."&amp;#REF!&amp;", 0, NULL, C_T."&amp;#REF!&amp;") AS "&amp;#REF!&amp;","</f>
        <v>#REF!</v>
      </c>
      <c r="D548" s="90"/>
      <c r="F548" s="90"/>
      <c r="G548" s="90"/>
      <c r="H548" s="90"/>
      <c r="I548" s="90"/>
      <c r="J548" s="90"/>
    </row>
    <row r="549" spans="1:10" ht="11.25" customHeight="1">
      <c r="A549" s="88" t="e">
        <f>"HTP.P('&lt;"&amp;#REF!&amp;"&gt;' || "&amp;IF(MID(#REF!,1,4)="STUB","NULL","REC."&amp;#REF!)&amp;" || '&lt;/"&amp;#REF!&amp;"&gt;');"</f>
        <v>#REF!</v>
      </c>
      <c r="B549" s="90"/>
      <c r="C549" s="88" t="e">
        <f>"DECODE(C_T."&amp;#REF!&amp;", 0, NULL, C_T."&amp;#REF!&amp;") AS "&amp;#REF!&amp;","</f>
        <v>#REF!</v>
      </c>
      <c r="D549" s="90"/>
      <c r="F549" s="90"/>
      <c r="G549" s="90"/>
      <c r="H549" s="90"/>
      <c r="I549" s="90"/>
      <c r="J549" s="90"/>
    </row>
    <row r="550" spans="1:10" ht="11.25" customHeight="1">
      <c r="A550" s="88" t="e">
        <f>"HTP.P('&lt;"&amp;#REF!&amp;"&gt;' || "&amp;IF(MID(#REF!,1,4)="STUB","NULL","REC."&amp;#REF!)&amp;" || '&lt;/"&amp;#REF!&amp;"&gt;');"</f>
        <v>#REF!</v>
      </c>
      <c r="B550" s="90"/>
      <c r="C550" s="88" t="e">
        <f>"DECODE(C_T."&amp;#REF!&amp;", 0, NULL, C_T."&amp;#REF!&amp;") AS "&amp;#REF!&amp;","</f>
        <v>#REF!</v>
      </c>
      <c r="D550" s="90"/>
      <c r="F550" s="90"/>
      <c r="G550" s="90"/>
      <c r="H550" s="90"/>
      <c r="I550" s="90"/>
      <c r="J550" s="90"/>
    </row>
    <row r="551" spans="1:10" ht="11.25" customHeight="1">
      <c r="A551" s="88" t="e">
        <f>"HTP.P('&lt;"&amp;#REF!&amp;"&gt;' || "&amp;IF(MID(#REF!,1,4)="STUB","NULL","REC."&amp;#REF!)&amp;" || '&lt;/"&amp;#REF!&amp;"&gt;');"</f>
        <v>#REF!</v>
      </c>
      <c r="B551" s="90"/>
      <c r="C551" s="88" t="e">
        <f>"DECODE(C_T."&amp;#REF!&amp;", 0, NULL, C_T."&amp;#REF!&amp;") AS "&amp;#REF!&amp;","</f>
        <v>#REF!</v>
      </c>
      <c r="D551" s="90"/>
      <c r="F551" s="90"/>
      <c r="G551" s="90"/>
      <c r="H551" s="90"/>
      <c r="I551" s="90"/>
      <c r="J551" s="90"/>
    </row>
    <row r="552" spans="1:10" ht="11.25" customHeight="1">
      <c r="A552" s="88" t="e">
        <f>"HTP.P('&lt;"&amp;#REF!&amp;"&gt;' || "&amp;IF(MID(#REF!,1,4)="STUB","NULL","REC."&amp;#REF!)&amp;" || '&lt;/"&amp;#REF!&amp;"&gt;');"</f>
        <v>#REF!</v>
      </c>
      <c r="B552" s="90"/>
      <c r="C552" s="88" t="e">
        <f>"DECODE(C_T."&amp;#REF!&amp;", 0, NULL, C_T."&amp;#REF!&amp;") AS "&amp;#REF!&amp;","</f>
        <v>#REF!</v>
      </c>
      <c r="D552" s="90"/>
      <c r="F552" s="90"/>
      <c r="G552" s="90"/>
      <c r="H552" s="90"/>
      <c r="I552" s="90"/>
      <c r="J552" s="90"/>
    </row>
    <row r="553" spans="1:10" ht="11.25" customHeight="1">
      <c r="A553" s="88" t="e">
        <f>"HTP.P('&lt;"&amp;#REF!&amp;"&gt;' || "&amp;IF(MID(#REF!,1,4)="STUB","NULL","REC."&amp;#REF!)&amp;" || '&lt;/"&amp;#REF!&amp;"&gt;');"</f>
        <v>#REF!</v>
      </c>
      <c r="B553" s="90"/>
      <c r="C553" s="88" t="e">
        <f>"DECODE(C_T."&amp;#REF!&amp;", 0, NULL, C_T."&amp;#REF!&amp;") AS "&amp;#REF!&amp;","</f>
        <v>#REF!</v>
      </c>
      <c r="D553" s="90"/>
      <c r="F553" s="90"/>
      <c r="G553" s="90"/>
      <c r="H553" s="90"/>
      <c r="I553" s="90"/>
      <c r="J553" s="90"/>
    </row>
    <row r="554" spans="1:10" ht="11.25" customHeight="1">
      <c r="A554" s="88" t="e">
        <f>"HTP.P('&lt;"&amp;#REF!&amp;"&gt;' || "&amp;IF(MID(#REF!,1,4)="STUB","NULL","REC."&amp;#REF!)&amp;" || '&lt;/"&amp;#REF!&amp;"&gt;');"</f>
        <v>#REF!</v>
      </c>
      <c r="B554" s="90"/>
      <c r="C554" s="88" t="e">
        <f>"DECODE(C_T."&amp;#REF!&amp;", 0, NULL, C_T."&amp;#REF!&amp;") AS "&amp;#REF!&amp;","</f>
        <v>#REF!</v>
      </c>
      <c r="D554" s="90"/>
      <c r="F554" s="90"/>
      <c r="G554" s="90"/>
      <c r="H554" s="90"/>
      <c r="I554" s="90"/>
      <c r="J554" s="90"/>
    </row>
    <row r="555" spans="1:10" ht="11.25" customHeight="1">
      <c r="A555" s="88" t="e">
        <f>"HTP.P('&lt;"&amp;#REF!&amp;"&gt;' || "&amp;IF(MID(#REF!,1,4)="STUB","NULL","REC."&amp;#REF!)&amp;" || '&lt;/"&amp;#REF!&amp;"&gt;');"</f>
        <v>#REF!</v>
      </c>
      <c r="B555" s="90"/>
      <c r="C555" s="88" t="e">
        <f>"DECODE(C_T."&amp;#REF!&amp;", 0, NULL, C_T."&amp;#REF!&amp;") AS "&amp;#REF!&amp;","</f>
        <v>#REF!</v>
      </c>
      <c r="D555" s="90"/>
      <c r="F555" s="90"/>
      <c r="G555" s="90"/>
      <c r="H555" s="90"/>
      <c r="I555" s="90"/>
      <c r="J555" s="90"/>
    </row>
    <row r="556" spans="1:10" ht="11.25" customHeight="1">
      <c r="A556" s="88" t="e">
        <f>"HTP.P('&lt;"&amp;#REF!&amp;"&gt;' || "&amp;IF(MID(#REF!,1,4)="STUB","NULL","REC."&amp;#REF!)&amp;" || '&lt;/"&amp;#REF!&amp;"&gt;');"</f>
        <v>#REF!</v>
      </c>
      <c r="B556" s="90"/>
      <c r="C556" s="88" t="e">
        <f>"DECODE(C_T."&amp;#REF!&amp;", 0, NULL, C_T."&amp;#REF!&amp;") AS "&amp;#REF!&amp;","</f>
        <v>#REF!</v>
      </c>
      <c r="D556" s="90"/>
      <c r="F556" s="90"/>
      <c r="G556" s="90"/>
      <c r="H556" s="90"/>
      <c r="I556" s="90"/>
      <c r="J556" s="90"/>
    </row>
    <row r="557" spans="1:10" ht="11.25" customHeight="1">
      <c r="A557" s="88" t="e">
        <f>"HTP.P('&lt;"&amp;#REF!&amp;"&gt;' || "&amp;IF(MID(#REF!,1,4)="STUB","NULL","REC."&amp;#REF!)&amp;" || '&lt;/"&amp;#REF!&amp;"&gt;');"</f>
        <v>#REF!</v>
      </c>
      <c r="B557" s="90"/>
      <c r="C557" s="88" t="e">
        <f>"DECODE(C_T."&amp;#REF!&amp;", 0, NULL, C_T."&amp;#REF!&amp;") AS "&amp;#REF!&amp;","</f>
        <v>#REF!</v>
      </c>
      <c r="D557" s="90"/>
      <c r="F557" s="90"/>
      <c r="G557" s="90"/>
      <c r="H557" s="90"/>
      <c r="I557" s="90"/>
      <c r="J557" s="90"/>
    </row>
    <row r="558" spans="1:10" ht="11.25" customHeight="1">
      <c r="A558" s="88" t="e">
        <f>"HTP.P('&lt;"&amp;#REF!&amp;"&gt;' || "&amp;IF(MID(#REF!,1,4)="STUB","NULL","REC."&amp;#REF!)&amp;" || '&lt;/"&amp;#REF!&amp;"&gt;');"</f>
        <v>#REF!</v>
      </c>
      <c r="B558" s="90"/>
      <c r="C558" s="88" t="e">
        <f>"DECODE(C_T."&amp;#REF!&amp;", 0, NULL, C_T."&amp;#REF!&amp;") AS "&amp;#REF!&amp;","</f>
        <v>#REF!</v>
      </c>
      <c r="D558" s="90"/>
      <c r="F558" s="90"/>
      <c r="G558" s="90"/>
      <c r="H558" s="90"/>
      <c r="I558" s="90"/>
      <c r="J558" s="90"/>
    </row>
    <row r="559" spans="1:10" ht="11.25" customHeight="1">
      <c r="A559" s="88" t="e">
        <f>"HTP.P('&lt;"&amp;#REF!&amp;"&gt;' || "&amp;IF(MID(#REF!,1,4)="STUB","NULL","REC."&amp;#REF!)&amp;" || '&lt;/"&amp;#REF!&amp;"&gt;');"</f>
        <v>#REF!</v>
      </c>
      <c r="B559" s="90"/>
      <c r="C559" s="88" t="e">
        <f>"DECODE(C_T."&amp;#REF!&amp;", 0, NULL, C_T."&amp;#REF!&amp;") AS "&amp;#REF!&amp;","</f>
        <v>#REF!</v>
      </c>
      <c r="D559" s="90"/>
      <c r="F559" s="90"/>
      <c r="G559" s="90"/>
      <c r="H559" s="90"/>
      <c r="I559" s="90"/>
      <c r="J559" s="90"/>
    </row>
    <row r="560" spans="1:10" ht="11.25" customHeight="1">
      <c r="A560" s="88" t="e">
        <f>"HTP.P('&lt;"&amp;#REF!&amp;"&gt;' || "&amp;IF(MID(#REF!,1,4)="STUB","NULL","REC."&amp;#REF!)&amp;" || '&lt;/"&amp;#REF!&amp;"&gt;');"</f>
        <v>#REF!</v>
      </c>
      <c r="B560" s="90"/>
      <c r="C560" s="88" t="e">
        <f>"DECODE(C_T."&amp;#REF!&amp;", 0, NULL, C_T."&amp;#REF!&amp;") AS "&amp;#REF!&amp;","</f>
        <v>#REF!</v>
      </c>
      <c r="D560" s="90"/>
      <c r="F560" s="90"/>
      <c r="G560" s="90"/>
      <c r="H560" s="90"/>
      <c r="I560" s="90"/>
      <c r="J560" s="90"/>
    </row>
    <row r="561" spans="1:10" ht="11.25" customHeight="1">
      <c r="A561" s="88" t="e">
        <f>"HTP.P('&lt;"&amp;#REF!&amp;"&gt;' || "&amp;IF(MID(#REF!,1,4)="STUB","NULL","REC."&amp;#REF!)&amp;" || '&lt;/"&amp;#REF!&amp;"&gt;');"</f>
        <v>#REF!</v>
      </c>
      <c r="B561" s="90"/>
      <c r="C561" s="88" t="e">
        <f>"DECODE(C_T."&amp;#REF!&amp;", 0, NULL, C_T."&amp;#REF!&amp;") AS "&amp;#REF!&amp;","</f>
        <v>#REF!</v>
      </c>
      <c r="D561" s="90"/>
      <c r="F561" s="90"/>
      <c r="G561" s="90"/>
      <c r="H561" s="90"/>
      <c r="I561" s="90"/>
      <c r="J561" s="90"/>
    </row>
    <row r="562" spans="1:10" ht="11.25" customHeight="1">
      <c r="A562" s="88" t="e">
        <f>"HTP.P('&lt;"&amp;#REF!&amp;"&gt;' || "&amp;IF(MID(#REF!,1,4)="STUB","NULL","REC."&amp;#REF!)&amp;" || '&lt;/"&amp;#REF!&amp;"&gt;');"</f>
        <v>#REF!</v>
      </c>
      <c r="B562" s="90"/>
      <c r="C562" s="88" t="e">
        <f>"DECODE(C_T."&amp;#REF!&amp;", 0, NULL, C_T."&amp;#REF!&amp;") AS "&amp;#REF!&amp;","</f>
        <v>#REF!</v>
      </c>
      <c r="D562" s="90"/>
      <c r="F562" s="90"/>
      <c r="G562" s="90"/>
      <c r="H562" s="90"/>
      <c r="I562" s="90"/>
      <c r="J562" s="90"/>
    </row>
    <row r="563" spans="1:10" ht="11.25" customHeight="1">
      <c r="A563" s="88" t="e">
        <f>"HTP.P('&lt;"&amp;#REF!&amp;"&gt;' || "&amp;IF(MID(#REF!,1,4)="STUB","NULL","REC."&amp;#REF!)&amp;" || '&lt;/"&amp;#REF!&amp;"&gt;');"</f>
        <v>#REF!</v>
      </c>
      <c r="B563" s="90"/>
      <c r="C563" s="88" t="e">
        <f>"DECODE(C_T."&amp;#REF!&amp;", 0, NULL, C_T."&amp;#REF!&amp;") AS "&amp;#REF!&amp;","</f>
        <v>#REF!</v>
      </c>
      <c r="D563" s="90"/>
      <c r="F563" s="90"/>
      <c r="G563" s="90"/>
      <c r="H563" s="90"/>
      <c r="I563" s="90"/>
      <c r="J563" s="90"/>
    </row>
    <row r="564" spans="1:10" ht="11.25" customHeight="1">
      <c r="A564" s="88" t="e">
        <f>"HTP.P('&lt;"&amp;#REF!&amp;"&gt;' || "&amp;IF(MID(#REF!,1,4)="STUB","NULL","REC."&amp;#REF!)&amp;" || '&lt;/"&amp;#REF!&amp;"&gt;');"</f>
        <v>#REF!</v>
      </c>
      <c r="B564" s="90"/>
      <c r="C564" s="88" t="e">
        <f>"DECODE(C_T."&amp;#REF!&amp;", 0, NULL, C_T."&amp;#REF!&amp;") AS "&amp;#REF!&amp;","</f>
        <v>#REF!</v>
      </c>
      <c r="D564" s="90"/>
      <c r="F564" s="90"/>
      <c r="G564" s="90"/>
      <c r="H564" s="90"/>
      <c r="I564" s="90"/>
      <c r="J564" s="90"/>
    </row>
    <row r="565" spans="1:10" ht="11.25" customHeight="1">
      <c r="A565" s="88" t="e">
        <f>"HTP.P('&lt;"&amp;#REF!&amp;"&gt;' || "&amp;IF(MID(#REF!,1,4)="STUB","NULL","REC."&amp;#REF!)&amp;" || '&lt;/"&amp;#REF!&amp;"&gt;');"</f>
        <v>#REF!</v>
      </c>
      <c r="B565" s="90"/>
      <c r="C565" s="88" t="e">
        <f>"DECODE(C_T."&amp;#REF!&amp;", 0, NULL, C_T."&amp;#REF!&amp;") AS "&amp;#REF!&amp;","</f>
        <v>#REF!</v>
      </c>
      <c r="D565" s="90"/>
      <c r="F565" s="90"/>
      <c r="G565" s="90"/>
      <c r="H565" s="90"/>
      <c r="I565" s="90"/>
      <c r="J565" s="90"/>
    </row>
    <row r="566" spans="1:10" ht="11.25" customHeight="1">
      <c r="A566" s="88" t="e">
        <f>"HTP.P('&lt;"&amp;#REF!&amp;"&gt;' || "&amp;IF(MID(#REF!,1,4)="STUB","NULL","REC."&amp;#REF!)&amp;" || '&lt;/"&amp;#REF!&amp;"&gt;');"</f>
        <v>#REF!</v>
      </c>
      <c r="B566" s="90"/>
      <c r="C566" s="88" t="e">
        <f>"DECODE(C_T."&amp;#REF!&amp;", 0, NULL, C_T."&amp;#REF!&amp;") AS "&amp;#REF!&amp;","</f>
        <v>#REF!</v>
      </c>
      <c r="D566" s="90"/>
      <c r="F566" s="90"/>
      <c r="G566" s="90"/>
      <c r="H566" s="90"/>
      <c r="I566" s="90"/>
      <c r="J566" s="90"/>
    </row>
    <row r="567" spans="1:10" ht="11.25" customHeight="1">
      <c r="A567" s="88" t="e">
        <f>"HTP.P('&lt;"&amp;#REF!&amp;"&gt;' || "&amp;IF(MID(#REF!,1,4)="STUB","NULL","REC."&amp;#REF!)&amp;" || '&lt;/"&amp;#REF!&amp;"&gt;');"</f>
        <v>#REF!</v>
      </c>
      <c r="B567" s="90"/>
      <c r="C567" s="88" t="e">
        <f>"DECODE(C_T."&amp;#REF!&amp;", 0, NULL, C_T."&amp;#REF!&amp;") AS "&amp;#REF!&amp;","</f>
        <v>#REF!</v>
      </c>
      <c r="D567" s="90"/>
      <c r="F567" s="90"/>
      <c r="G567" s="90"/>
      <c r="H567" s="90"/>
      <c r="I567" s="90"/>
      <c r="J567" s="90"/>
    </row>
    <row r="568" spans="1:10" ht="11.25" customHeight="1">
      <c r="A568" s="88" t="e">
        <f>"HTP.P('&lt;"&amp;#REF!&amp;"&gt;' || "&amp;IF(MID(#REF!,1,4)="STUB","NULL","REC."&amp;#REF!)&amp;" || '&lt;/"&amp;#REF!&amp;"&gt;');"</f>
        <v>#REF!</v>
      </c>
      <c r="B568" s="90"/>
      <c r="C568" s="88" t="e">
        <f>"DECODE(C_T."&amp;#REF!&amp;", 0, NULL, C_T."&amp;#REF!&amp;") AS "&amp;#REF!&amp;","</f>
        <v>#REF!</v>
      </c>
      <c r="D568" s="90"/>
      <c r="F568" s="90"/>
      <c r="G568" s="90"/>
      <c r="H568" s="90"/>
      <c r="I568" s="90"/>
      <c r="J568" s="90"/>
    </row>
    <row r="569" spans="1:10" ht="11.25" customHeight="1">
      <c r="A569" s="88" t="e">
        <f>"HTP.P('&lt;"&amp;#REF!&amp;"&gt;' || "&amp;IF(MID(#REF!,1,4)="STUB","NULL","REC."&amp;#REF!)&amp;" || '&lt;/"&amp;#REF!&amp;"&gt;');"</f>
        <v>#REF!</v>
      </c>
      <c r="B569" s="90"/>
      <c r="C569" s="88" t="e">
        <f>"DECODE(C_T."&amp;#REF!&amp;", 0, NULL, C_T."&amp;#REF!&amp;") AS "&amp;#REF!&amp;","</f>
        <v>#REF!</v>
      </c>
      <c r="D569" s="90"/>
      <c r="F569" s="90"/>
      <c r="G569" s="90"/>
      <c r="H569" s="90"/>
      <c r="I569" s="90"/>
      <c r="J569" s="90"/>
    </row>
    <row r="570" spans="1:10" ht="11.25" customHeight="1">
      <c r="A570" s="88" t="e">
        <f>"HTP.P('&lt;"&amp;#REF!&amp;"&gt;' || "&amp;IF(MID(#REF!,1,4)="STUB","NULL","REC."&amp;#REF!)&amp;" || '&lt;/"&amp;#REF!&amp;"&gt;');"</f>
        <v>#REF!</v>
      </c>
      <c r="B570" s="90"/>
      <c r="C570" s="88" t="e">
        <f>"DECODE(C_T."&amp;#REF!&amp;", 0, NULL, C_T."&amp;#REF!&amp;") AS "&amp;#REF!&amp;","</f>
        <v>#REF!</v>
      </c>
      <c r="D570" s="90"/>
      <c r="F570" s="90"/>
      <c r="G570" s="90"/>
      <c r="H570" s="90"/>
      <c r="I570" s="90"/>
      <c r="J570" s="90"/>
    </row>
    <row r="571" spans="1:10" ht="11.25" customHeight="1">
      <c r="A571" s="88" t="e">
        <f>"HTP.P('&lt;"&amp;#REF!&amp;"&gt;' || "&amp;IF(MID(#REF!,1,4)="STUB","NULL","REC."&amp;#REF!)&amp;" || '&lt;/"&amp;#REF!&amp;"&gt;');"</f>
        <v>#REF!</v>
      </c>
      <c r="B571" s="90"/>
      <c r="C571" s="88" t="e">
        <f>"DECODE(C_T."&amp;#REF!&amp;", 0, NULL, C_T."&amp;#REF!&amp;") AS "&amp;#REF!&amp;","</f>
        <v>#REF!</v>
      </c>
      <c r="D571" s="90"/>
      <c r="F571" s="90"/>
      <c r="G571" s="90"/>
      <c r="H571" s="90"/>
      <c r="I571" s="90"/>
      <c r="J571" s="90"/>
    </row>
    <row r="572" spans="1:10" ht="11.25" customHeight="1">
      <c r="A572" s="88" t="e">
        <f>"HTP.P('&lt;"&amp;#REF!&amp;"&gt;' || "&amp;IF(MID(#REF!,1,4)="STUB","NULL","REC."&amp;#REF!)&amp;" || '&lt;/"&amp;#REF!&amp;"&gt;');"</f>
        <v>#REF!</v>
      </c>
      <c r="B572" s="90"/>
      <c r="C572" s="88" t="e">
        <f>"DECODE(C_T."&amp;#REF!&amp;", 0, NULL, C_T."&amp;#REF!&amp;") AS "&amp;#REF!&amp;","</f>
        <v>#REF!</v>
      </c>
      <c r="D572" s="90"/>
      <c r="F572" s="90"/>
      <c r="G572" s="90"/>
      <c r="H572" s="90"/>
      <c r="I572" s="90"/>
      <c r="J572" s="90"/>
    </row>
    <row r="573" spans="1:10" ht="11.25" customHeight="1">
      <c r="A573" s="88" t="e">
        <f>"HTP.P('&lt;"&amp;#REF!&amp;"&gt;' || "&amp;IF(MID(#REF!,1,4)="STUB","NULL","REC."&amp;#REF!)&amp;" || '&lt;/"&amp;#REF!&amp;"&gt;');"</f>
        <v>#REF!</v>
      </c>
      <c r="B573" s="90"/>
      <c r="C573" s="88" t="e">
        <f>"DECODE(C_T."&amp;#REF!&amp;", 0, NULL, C_T."&amp;#REF!&amp;") AS "&amp;#REF!&amp;","</f>
        <v>#REF!</v>
      </c>
      <c r="D573" s="90"/>
      <c r="F573" s="90"/>
      <c r="G573" s="90"/>
      <c r="H573" s="90"/>
      <c r="I573" s="90"/>
      <c r="J573" s="90"/>
    </row>
    <row r="574" spans="1:10" ht="11.25" customHeight="1">
      <c r="A574" s="88" t="e">
        <f>"HTP.P('&lt;"&amp;#REF!&amp;"&gt;' || "&amp;IF(MID(#REF!,1,4)="STUB","NULL","REC."&amp;#REF!)&amp;" || '&lt;/"&amp;#REF!&amp;"&gt;');"</f>
        <v>#REF!</v>
      </c>
      <c r="B574" s="90"/>
      <c r="C574" s="88" t="e">
        <f>"DECODE(C_T."&amp;#REF!&amp;", 0, NULL, C_T."&amp;#REF!&amp;") AS "&amp;#REF!&amp;","</f>
        <v>#REF!</v>
      </c>
      <c r="D574" s="90"/>
      <c r="F574" s="90"/>
      <c r="G574" s="90"/>
      <c r="H574" s="90"/>
      <c r="I574" s="90"/>
      <c r="J574" s="90"/>
    </row>
    <row r="575" spans="1:10" ht="11.25" customHeight="1">
      <c r="A575" s="88" t="e">
        <f>"HTP.P('&lt;"&amp;#REF!&amp;"&gt;' || "&amp;IF(MID(#REF!,1,4)="STUB","NULL","REC."&amp;#REF!)&amp;" || '&lt;/"&amp;#REF!&amp;"&gt;');"</f>
        <v>#REF!</v>
      </c>
      <c r="B575" s="90"/>
      <c r="C575" s="88" t="e">
        <f>"DECODE(C_T."&amp;#REF!&amp;", 0, NULL, C_T."&amp;#REF!&amp;") AS "&amp;#REF!&amp;","</f>
        <v>#REF!</v>
      </c>
      <c r="D575" s="90"/>
      <c r="F575" s="90"/>
      <c r="G575" s="90"/>
      <c r="H575" s="90"/>
      <c r="I575" s="90"/>
      <c r="J575" s="90"/>
    </row>
    <row r="576" spans="1:10" ht="11.25" customHeight="1">
      <c r="A576" s="88" t="e">
        <f>"HTP.P('&lt;"&amp;#REF!&amp;"&gt;' || "&amp;IF(MID(#REF!,1,4)="STUB","NULL","REC."&amp;#REF!)&amp;" || '&lt;/"&amp;#REF!&amp;"&gt;');"</f>
        <v>#REF!</v>
      </c>
      <c r="B576" s="90"/>
      <c r="C576" s="88" t="e">
        <f>"DECODE(C_T."&amp;#REF!&amp;", 0, NULL, C_T."&amp;#REF!&amp;") AS "&amp;#REF!&amp;","</f>
        <v>#REF!</v>
      </c>
      <c r="D576" s="90"/>
      <c r="F576" s="90"/>
      <c r="G576" s="90"/>
      <c r="H576" s="90"/>
      <c r="I576" s="90"/>
      <c r="J576" s="90"/>
    </row>
    <row r="577" spans="1:10" ht="11.25" customHeight="1">
      <c r="A577" s="88" t="e">
        <f>"HTP.P('&lt;"&amp;#REF!&amp;"&gt;' || "&amp;IF(MID(#REF!,1,4)="STUB","NULL","REC."&amp;#REF!)&amp;" || '&lt;/"&amp;#REF!&amp;"&gt;');"</f>
        <v>#REF!</v>
      </c>
      <c r="B577" s="90"/>
      <c r="C577" s="88" t="e">
        <f>"DECODE(C_T."&amp;#REF!&amp;", 0, NULL, C_T."&amp;#REF!&amp;") AS "&amp;#REF!&amp;","</f>
        <v>#REF!</v>
      </c>
      <c r="D577" s="90"/>
      <c r="F577" s="90"/>
      <c r="G577" s="90"/>
      <c r="H577" s="90"/>
      <c r="I577" s="90"/>
      <c r="J577" s="90"/>
    </row>
    <row r="578" spans="1:10" ht="11.25" customHeight="1">
      <c r="A578" s="88" t="e">
        <f>"HTP.P('&lt;"&amp;#REF!&amp;"&gt;' || "&amp;IF(MID(#REF!,1,4)="STUB","NULL","REC."&amp;#REF!)&amp;" || '&lt;/"&amp;#REF!&amp;"&gt;');"</f>
        <v>#REF!</v>
      </c>
      <c r="B578" s="90"/>
      <c r="C578" s="88" t="e">
        <f>"DECODE(C_T."&amp;#REF!&amp;", 0, NULL, C_T."&amp;#REF!&amp;") AS "&amp;#REF!&amp;","</f>
        <v>#REF!</v>
      </c>
      <c r="D578" s="90"/>
      <c r="F578" s="90"/>
      <c r="G578" s="90"/>
      <c r="H578" s="90"/>
      <c r="I578" s="90"/>
      <c r="J578" s="90"/>
    </row>
    <row r="579" spans="1:10" ht="11.25" customHeight="1">
      <c r="A579" s="88" t="e">
        <f>"HTP.P('&lt;"&amp;#REF!&amp;"&gt;' || "&amp;IF(MID(#REF!,1,4)="STUB","NULL","REC."&amp;#REF!)&amp;" || '&lt;/"&amp;#REF!&amp;"&gt;');"</f>
        <v>#REF!</v>
      </c>
      <c r="B579" s="90"/>
      <c r="C579" s="88" t="e">
        <f>"DECODE(C_T."&amp;#REF!&amp;", 0, NULL, C_T."&amp;#REF!&amp;") AS "&amp;#REF!&amp;","</f>
        <v>#REF!</v>
      </c>
      <c r="D579" s="90"/>
      <c r="F579" s="90"/>
      <c r="G579" s="90"/>
      <c r="H579" s="90"/>
      <c r="I579" s="90"/>
      <c r="J579" s="90"/>
    </row>
    <row r="580" spans="1:10" ht="11.25" customHeight="1">
      <c r="A580" s="88" t="e">
        <f>"HTP.P('&lt;"&amp;#REF!&amp;"&gt;' || "&amp;IF(MID(#REF!,1,4)="STUB","NULL","REC."&amp;#REF!)&amp;" || '&lt;/"&amp;#REF!&amp;"&gt;');"</f>
        <v>#REF!</v>
      </c>
      <c r="B580" s="90"/>
      <c r="C580" s="88" t="e">
        <f>"DECODE(C_T."&amp;#REF!&amp;", 0, NULL, C_T."&amp;#REF!&amp;") AS "&amp;#REF!&amp;","</f>
        <v>#REF!</v>
      </c>
      <c r="D580" s="90"/>
      <c r="F580" s="90"/>
      <c r="G580" s="90"/>
      <c r="H580" s="90"/>
      <c r="I580" s="90"/>
      <c r="J580" s="90"/>
    </row>
    <row r="581" spans="1:10" ht="11.25" customHeight="1">
      <c r="A581" s="88" t="e">
        <f>"HTP.P('&lt;"&amp;#REF!&amp;"&gt;' || "&amp;IF(MID(#REF!,1,4)="STUB","NULL","REC."&amp;#REF!)&amp;" || '&lt;/"&amp;#REF!&amp;"&gt;');"</f>
        <v>#REF!</v>
      </c>
      <c r="B581" s="90"/>
      <c r="C581" s="88" t="e">
        <f>"DECODE(C_T."&amp;#REF!&amp;", 0, NULL, C_T."&amp;#REF!&amp;") AS "&amp;#REF!&amp;","</f>
        <v>#REF!</v>
      </c>
      <c r="D581" s="90"/>
      <c r="F581" s="90"/>
      <c r="G581" s="90"/>
      <c r="H581" s="90"/>
      <c r="I581" s="90"/>
      <c r="J581" s="90"/>
    </row>
    <row r="582" spans="1:10" ht="11.25" customHeight="1">
      <c r="A582" s="88" t="e">
        <f>"HTP.P('&lt;"&amp;#REF!&amp;"&gt;' || "&amp;IF(MID(#REF!,1,4)="STUB","NULL","REC."&amp;#REF!)&amp;" || '&lt;/"&amp;#REF!&amp;"&gt;');"</f>
        <v>#REF!</v>
      </c>
      <c r="B582" s="90"/>
      <c r="C582" s="88" t="e">
        <f>"DECODE(C_T."&amp;#REF!&amp;", 0, NULL, C_T."&amp;#REF!&amp;") AS "&amp;#REF!&amp;","</f>
        <v>#REF!</v>
      </c>
      <c r="D582" s="90"/>
      <c r="F582" s="90"/>
      <c r="G582" s="90"/>
      <c r="H582" s="90"/>
      <c r="I582" s="90"/>
      <c r="J582" s="90"/>
    </row>
    <row r="583" spans="1:10" ht="11.25" customHeight="1">
      <c r="A583" s="88" t="e">
        <f>"HTP.P('&lt;"&amp;#REF!&amp;"&gt;' || "&amp;IF(MID(#REF!,1,4)="STUB","NULL","REC."&amp;#REF!)&amp;" || '&lt;/"&amp;#REF!&amp;"&gt;');"</f>
        <v>#REF!</v>
      </c>
      <c r="B583" s="90"/>
      <c r="C583" s="88" t="e">
        <f>"DECODE(C_T."&amp;#REF!&amp;", 0, NULL, C_T."&amp;#REF!&amp;") AS "&amp;#REF!&amp;","</f>
        <v>#REF!</v>
      </c>
      <c r="D583" s="90"/>
      <c r="F583" s="90"/>
      <c r="G583" s="90"/>
      <c r="H583" s="90"/>
      <c r="I583" s="90"/>
      <c r="J583" s="90"/>
    </row>
    <row r="584" spans="1:10" ht="11.25" customHeight="1">
      <c r="A584" s="88" t="e">
        <f>"HTP.P('&lt;"&amp;#REF!&amp;"&gt;' || "&amp;IF(MID(#REF!,1,4)="STUB","NULL","REC."&amp;#REF!)&amp;" || '&lt;/"&amp;#REF!&amp;"&gt;');"</f>
        <v>#REF!</v>
      </c>
      <c r="B584" s="90"/>
      <c r="C584" s="88" t="e">
        <f>"DECODE(C_T."&amp;#REF!&amp;", 0, NULL, C_T."&amp;#REF!&amp;") AS "&amp;#REF!&amp;","</f>
        <v>#REF!</v>
      </c>
      <c r="D584" s="90"/>
      <c r="F584" s="90"/>
      <c r="G584" s="90"/>
      <c r="H584" s="90"/>
      <c r="I584" s="90"/>
      <c r="J584" s="90"/>
    </row>
    <row r="585" spans="1:10" ht="11.25" customHeight="1">
      <c r="A585" s="88" t="e">
        <f>"HTP.P('&lt;"&amp;#REF!&amp;"&gt;' || "&amp;IF(MID(#REF!,1,4)="STUB","NULL","REC."&amp;#REF!)&amp;" || '&lt;/"&amp;#REF!&amp;"&gt;');"</f>
        <v>#REF!</v>
      </c>
      <c r="B585" s="90"/>
      <c r="C585" s="88" t="e">
        <f>"DECODE(C_T."&amp;#REF!&amp;", 0, NULL, C_T."&amp;#REF!&amp;") AS "&amp;#REF!&amp;","</f>
        <v>#REF!</v>
      </c>
      <c r="D585" s="90"/>
      <c r="F585" s="90"/>
      <c r="G585" s="90"/>
      <c r="H585" s="90"/>
      <c r="I585" s="90"/>
      <c r="J585" s="90"/>
    </row>
    <row r="586" spans="1:10" ht="11.25" customHeight="1">
      <c r="A586" s="88" t="e">
        <f>"HTP.P('&lt;"&amp;#REF!&amp;"&gt;' || "&amp;IF(MID(#REF!,1,4)="STUB","NULL","REC."&amp;#REF!)&amp;" || '&lt;/"&amp;#REF!&amp;"&gt;');"</f>
        <v>#REF!</v>
      </c>
      <c r="B586" s="90"/>
      <c r="C586" s="88" t="e">
        <f>"DECODE(C_T."&amp;#REF!&amp;", 0, NULL, C_T."&amp;#REF!&amp;") AS "&amp;#REF!&amp;","</f>
        <v>#REF!</v>
      </c>
      <c r="D586" s="90"/>
      <c r="F586" s="90"/>
      <c r="G586" s="90"/>
      <c r="H586" s="90"/>
      <c r="I586" s="90"/>
      <c r="J586" s="90"/>
    </row>
    <row r="587" spans="1:10" ht="11.25" customHeight="1">
      <c r="A587" s="88" t="e">
        <f>"HTP.P('&lt;"&amp;#REF!&amp;"&gt;' || "&amp;IF(MID(#REF!,1,4)="STUB","NULL","REC."&amp;#REF!)&amp;" || '&lt;/"&amp;#REF!&amp;"&gt;');"</f>
        <v>#REF!</v>
      </c>
      <c r="B587" s="90"/>
      <c r="C587" s="88" t="e">
        <f>"DECODE(C_T."&amp;#REF!&amp;", 0, NULL, C_T."&amp;#REF!&amp;") AS "&amp;#REF!&amp;","</f>
        <v>#REF!</v>
      </c>
      <c r="D587" s="90"/>
      <c r="F587" s="90"/>
      <c r="G587" s="90"/>
      <c r="H587" s="90"/>
      <c r="I587" s="90"/>
      <c r="J587" s="90"/>
    </row>
    <row r="588" spans="1:10" ht="11.25" customHeight="1">
      <c r="A588" s="88" t="e">
        <f>"HTP.P('&lt;"&amp;#REF!&amp;"&gt;' || "&amp;IF(MID(#REF!,1,4)="STUB","NULL","REC."&amp;#REF!)&amp;" || '&lt;/"&amp;#REF!&amp;"&gt;');"</f>
        <v>#REF!</v>
      </c>
      <c r="B588" s="90"/>
      <c r="C588" s="88" t="e">
        <f>"DECODE(C_T."&amp;#REF!&amp;", 0, NULL, C_T."&amp;#REF!&amp;") AS "&amp;#REF!&amp;","</f>
        <v>#REF!</v>
      </c>
      <c r="D588" s="90"/>
      <c r="F588" s="90"/>
      <c r="G588" s="90"/>
      <c r="H588" s="90"/>
      <c r="I588" s="90"/>
      <c r="J588" s="90"/>
    </row>
    <row r="589" spans="1:10" ht="11.25" customHeight="1">
      <c r="A589" s="88" t="e">
        <f>"HTP.P('&lt;"&amp;#REF!&amp;"&gt;' || "&amp;IF(MID(#REF!,1,4)="STUB","NULL","REC."&amp;#REF!)&amp;" || '&lt;/"&amp;#REF!&amp;"&gt;');"</f>
        <v>#REF!</v>
      </c>
      <c r="B589" s="90"/>
      <c r="C589" s="88" t="e">
        <f>"DECODE(C_T."&amp;#REF!&amp;", 0, NULL, C_T."&amp;#REF!&amp;") AS "&amp;#REF!&amp;","</f>
        <v>#REF!</v>
      </c>
      <c r="D589" s="90"/>
      <c r="F589" s="90"/>
      <c r="G589" s="90"/>
      <c r="H589" s="90"/>
      <c r="I589" s="90"/>
      <c r="J589" s="90"/>
    </row>
    <row r="590" spans="1:10" ht="11.25" customHeight="1">
      <c r="A590" s="88" t="e">
        <f>"HTP.P('&lt;"&amp;#REF!&amp;"&gt;' || "&amp;IF(MID(#REF!,1,4)="STUB","NULL","REC."&amp;#REF!)&amp;" || '&lt;/"&amp;#REF!&amp;"&gt;');"</f>
        <v>#REF!</v>
      </c>
      <c r="B590" s="90"/>
      <c r="C590" s="88" t="e">
        <f>"DECODE(C_T."&amp;#REF!&amp;", 0, NULL, C_T."&amp;#REF!&amp;") AS "&amp;#REF!&amp;","</f>
        <v>#REF!</v>
      </c>
      <c r="D590" s="90"/>
      <c r="F590" s="90"/>
      <c r="G590" s="90"/>
      <c r="H590" s="90"/>
      <c r="I590" s="90"/>
      <c r="J590" s="90"/>
    </row>
    <row r="591" spans="1:10" ht="11.25" customHeight="1">
      <c r="A591" s="88" t="e">
        <f>"HTP.P('&lt;"&amp;#REF!&amp;"&gt;' || "&amp;IF(MID(#REF!,1,4)="STUB","NULL","REC."&amp;#REF!)&amp;" || '&lt;/"&amp;#REF!&amp;"&gt;');"</f>
        <v>#REF!</v>
      </c>
      <c r="B591" s="90"/>
      <c r="C591" s="88" t="e">
        <f>"DECODE(C_T."&amp;#REF!&amp;", 0, NULL, C_T."&amp;#REF!&amp;") AS "&amp;#REF!&amp;","</f>
        <v>#REF!</v>
      </c>
      <c r="D591" s="90"/>
      <c r="F591" s="90"/>
      <c r="G591" s="90"/>
      <c r="H591" s="90"/>
      <c r="I591" s="90"/>
      <c r="J591" s="90"/>
    </row>
    <row r="592" spans="1:10" ht="11.25" customHeight="1">
      <c r="A592" s="88" t="e">
        <f>"HTP.P('&lt;"&amp;#REF!&amp;"&gt;' || "&amp;IF(MID(#REF!,1,4)="STUB","NULL","REC."&amp;#REF!)&amp;" || '&lt;/"&amp;#REF!&amp;"&gt;');"</f>
        <v>#REF!</v>
      </c>
      <c r="B592" s="90"/>
      <c r="C592" s="88" t="e">
        <f>"DECODE(C_T."&amp;#REF!&amp;", 0, NULL, C_T."&amp;#REF!&amp;") AS "&amp;#REF!&amp;","</f>
        <v>#REF!</v>
      </c>
      <c r="D592" s="90"/>
      <c r="F592" s="90"/>
      <c r="G592" s="90"/>
      <c r="H592" s="90"/>
      <c r="I592" s="90"/>
      <c r="J592" s="90"/>
    </row>
    <row r="593" spans="1:10" ht="11.25" customHeight="1">
      <c r="A593" s="88" t="e">
        <f>"HTP.P('&lt;"&amp;#REF!&amp;"&gt;' || "&amp;IF(MID(#REF!,1,4)="STUB","NULL","REC."&amp;#REF!)&amp;" || '&lt;/"&amp;#REF!&amp;"&gt;');"</f>
        <v>#REF!</v>
      </c>
      <c r="B593" s="90"/>
      <c r="C593" s="88" t="e">
        <f>"DECODE(C_T."&amp;#REF!&amp;", 0, NULL, C_T."&amp;#REF!&amp;") AS "&amp;#REF!&amp;","</f>
        <v>#REF!</v>
      </c>
      <c r="D593" s="90"/>
      <c r="F593" s="90"/>
      <c r="G593" s="90"/>
      <c r="H593" s="90"/>
      <c r="I593" s="90"/>
      <c r="J593" s="90"/>
    </row>
    <row r="594" spans="1:10" ht="11.25" customHeight="1">
      <c r="A594" s="88" t="e">
        <f>"HTP.P('&lt;"&amp;#REF!&amp;"&gt;' || "&amp;IF(MID(#REF!,1,4)="STUB","NULL","REC."&amp;#REF!)&amp;" || '&lt;/"&amp;#REF!&amp;"&gt;');"</f>
        <v>#REF!</v>
      </c>
      <c r="B594" s="90"/>
      <c r="C594" s="88" t="e">
        <f>"DECODE(C_T."&amp;#REF!&amp;", 0, NULL, C_T."&amp;#REF!&amp;") AS "&amp;#REF!&amp;","</f>
        <v>#REF!</v>
      </c>
      <c r="D594" s="90"/>
      <c r="F594" s="90"/>
      <c r="G594" s="90"/>
      <c r="H594" s="90"/>
      <c r="I594" s="90"/>
      <c r="J594" s="90"/>
    </row>
    <row r="595" spans="1:10" ht="11.25" customHeight="1">
      <c r="A595" s="88" t="e">
        <f>"HTP.P('&lt;"&amp;#REF!&amp;"&gt;' || "&amp;IF(MID(#REF!,1,4)="STUB","NULL","REC."&amp;#REF!)&amp;" || '&lt;/"&amp;#REF!&amp;"&gt;');"</f>
        <v>#REF!</v>
      </c>
      <c r="B595" s="90"/>
      <c r="C595" s="88" t="e">
        <f>"DECODE(C_T."&amp;#REF!&amp;", 0, NULL, C_T."&amp;#REF!&amp;") AS "&amp;#REF!&amp;","</f>
        <v>#REF!</v>
      </c>
      <c r="D595" s="90"/>
      <c r="F595" s="90"/>
      <c r="G595" s="90"/>
      <c r="H595" s="90"/>
      <c r="I595" s="90"/>
      <c r="J595" s="90"/>
    </row>
    <row r="596" spans="1:10" ht="11.25" customHeight="1">
      <c r="A596" s="88" t="e">
        <f>"HTP.P('&lt;"&amp;#REF!&amp;"&gt;' || "&amp;IF(MID(#REF!,1,4)="STUB","NULL","REC."&amp;#REF!)&amp;" || '&lt;/"&amp;#REF!&amp;"&gt;');"</f>
        <v>#REF!</v>
      </c>
      <c r="B596" s="90"/>
      <c r="C596" s="88" t="e">
        <f>"DECODE(C_T."&amp;#REF!&amp;", 0, NULL, C_T."&amp;#REF!&amp;") AS "&amp;#REF!&amp;","</f>
        <v>#REF!</v>
      </c>
      <c r="D596" s="90"/>
      <c r="F596" s="90"/>
      <c r="G596" s="90"/>
      <c r="H596" s="90"/>
      <c r="I596" s="90"/>
      <c r="J596" s="90"/>
    </row>
    <row r="597" spans="1:10" ht="11.25" customHeight="1">
      <c r="A597" s="88" t="e">
        <f>"HTP.P('&lt;"&amp;#REF!&amp;"&gt;' || "&amp;IF(MID(#REF!,1,4)="STUB","NULL","REC."&amp;#REF!)&amp;" || '&lt;/"&amp;#REF!&amp;"&gt;');"</f>
        <v>#REF!</v>
      </c>
      <c r="B597" s="90"/>
      <c r="C597" s="88" t="e">
        <f>"DECODE(C_T."&amp;#REF!&amp;", 0, NULL, C_T."&amp;#REF!&amp;") AS "&amp;#REF!&amp;","</f>
        <v>#REF!</v>
      </c>
      <c r="D597" s="90"/>
      <c r="F597" s="90"/>
      <c r="G597" s="90"/>
      <c r="H597" s="90"/>
      <c r="I597" s="90"/>
      <c r="J597" s="90"/>
    </row>
    <row r="598" spans="1:10" ht="11.25" customHeight="1">
      <c r="A598" s="88" t="e">
        <f>"HTP.P('&lt;"&amp;#REF!&amp;"&gt;' || "&amp;IF(MID(#REF!,1,4)="STUB","NULL","REC."&amp;#REF!)&amp;" || '&lt;/"&amp;#REF!&amp;"&gt;');"</f>
        <v>#REF!</v>
      </c>
      <c r="B598" s="90"/>
      <c r="C598" s="88" t="e">
        <f>"DECODE(C_T."&amp;#REF!&amp;", 0, NULL, C_T."&amp;#REF!&amp;") AS "&amp;#REF!&amp;","</f>
        <v>#REF!</v>
      </c>
      <c r="D598" s="90"/>
      <c r="F598" s="90"/>
      <c r="G598" s="90"/>
      <c r="H598" s="90"/>
      <c r="I598" s="90"/>
      <c r="J598" s="90"/>
    </row>
    <row r="599" spans="1:10" ht="11.25" customHeight="1">
      <c r="A599" s="88" t="e">
        <f>"HTP.P('&lt;"&amp;#REF!&amp;"&gt;' || "&amp;IF(MID(#REF!,1,4)="STUB","NULL","REC."&amp;#REF!)&amp;" || '&lt;/"&amp;#REF!&amp;"&gt;');"</f>
        <v>#REF!</v>
      </c>
      <c r="B599" s="90"/>
      <c r="C599" s="88" t="e">
        <f>"DECODE(C_T."&amp;#REF!&amp;", 0, NULL, C_T."&amp;#REF!&amp;") AS "&amp;#REF!&amp;","</f>
        <v>#REF!</v>
      </c>
      <c r="D599" s="90"/>
      <c r="F599" s="90"/>
      <c r="G599" s="90"/>
      <c r="H599" s="90"/>
      <c r="I599" s="90"/>
      <c r="J599" s="90"/>
    </row>
    <row r="600" spans="1:10" ht="11.25" customHeight="1">
      <c r="A600" s="88" t="e">
        <f>"HTP.P('&lt;"&amp;#REF!&amp;"&gt;' || "&amp;IF(MID(#REF!,1,4)="STUB","NULL","REC."&amp;#REF!)&amp;" || '&lt;/"&amp;#REF!&amp;"&gt;');"</f>
        <v>#REF!</v>
      </c>
      <c r="B600" s="90"/>
      <c r="C600" s="88" t="e">
        <f>"DECODE(C_T."&amp;#REF!&amp;", 0, NULL, C_T."&amp;#REF!&amp;") AS "&amp;#REF!&amp;","</f>
        <v>#REF!</v>
      </c>
      <c r="D600" s="90"/>
      <c r="F600" s="90"/>
      <c r="G600" s="90"/>
      <c r="H600" s="90"/>
      <c r="I600" s="90"/>
      <c r="J600" s="90"/>
    </row>
    <row r="601" spans="1:10" ht="11.25" customHeight="1">
      <c r="A601" s="88" t="e">
        <f>"HTP.P('&lt;"&amp;#REF!&amp;"&gt;' || "&amp;IF(MID(#REF!,1,4)="STUB","NULL","REC."&amp;#REF!)&amp;" || '&lt;/"&amp;#REF!&amp;"&gt;');"</f>
        <v>#REF!</v>
      </c>
      <c r="B601" s="90"/>
      <c r="C601" s="88" t="e">
        <f>"DECODE(C_T."&amp;#REF!&amp;", 0, NULL, C_T."&amp;#REF!&amp;") AS "&amp;#REF!&amp;","</f>
        <v>#REF!</v>
      </c>
      <c r="D601" s="90"/>
      <c r="F601" s="90"/>
      <c r="G601" s="90"/>
      <c r="H601" s="90"/>
      <c r="I601" s="90"/>
      <c r="J601" s="90"/>
    </row>
    <row r="602" spans="1:10" ht="11.25" customHeight="1">
      <c r="A602" s="88" t="e">
        <f>"HTP.P('&lt;"&amp;#REF!&amp;"&gt;' || "&amp;IF(MID(#REF!,1,4)="STUB","NULL","REC."&amp;#REF!)&amp;" || '&lt;/"&amp;#REF!&amp;"&gt;');"</f>
        <v>#REF!</v>
      </c>
      <c r="B602" s="90"/>
      <c r="C602" s="88" t="e">
        <f>"DECODE(C_T."&amp;#REF!&amp;", 0, NULL, C_T."&amp;#REF!&amp;") AS "&amp;#REF!&amp;","</f>
        <v>#REF!</v>
      </c>
      <c r="D602" s="90"/>
      <c r="F602" s="90"/>
      <c r="G602" s="90"/>
      <c r="H602" s="90"/>
      <c r="I602" s="90"/>
      <c r="J602" s="90"/>
    </row>
    <row r="603" spans="1:10" ht="11.25" customHeight="1">
      <c r="A603" s="88" t="e">
        <f>"HTP.P('&lt;"&amp;#REF!&amp;"&gt;' || "&amp;IF(MID(#REF!,1,4)="STUB","NULL","REC."&amp;#REF!)&amp;" || '&lt;/"&amp;#REF!&amp;"&gt;');"</f>
        <v>#REF!</v>
      </c>
      <c r="B603" s="90"/>
      <c r="C603" s="88" t="e">
        <f>"DECODE(C_T."&amp;#REF!&amp;", 0, NULL, C_T."&amp;#REF!&amp;") AS "&amp;#REF!&amp;","</f>
        <v>#REF!</v>
      </c>
      <c r="D603" s="90"/>
      <c r="F603" s="90"/>
      <c r="G603" s="90"/>
      <c r="H603" s="90"/>
      <c r="I603" s="90"/>
      <c r="J603" s="90"/>
    </row>
    <row r="604" spans="1:10" ht="11.25" customHeight="1">
      <c r="A604" s="88" t="e">
        <f>"HTP.P('&lt;"&amp;#REF!&amp;"&gt;' || "&amp;IF(MID(#REF!,1,4)="STUB","NULL","REC."&amp;#REF!)&amp;" || '&lt;/"&amp;#REF!&amp;"&gt;');"</f>
        <v>#REF!</v>
      </c>
      <c r="B604" s="90"/>
      <c r="C604" s="88" t="e">
        <f>"DECODE(C_T."&amp;#REF!&amp;", 0, NULL, C_T."&amp;#REF!&amp;") AS "&amp;#REF!&amp;","</f>
        <v>#REF!</v>
      </c>
      <c r="D604" s="90"/>
      <c r="F604" s="90"/>
      <c r="G604" s="90"/>
      <c r="H604" s="90"/>
      <c r="I604" s="90"/>
      <c r="J604" s="90"/>
    </row>
    <row r="605" spans="1:10" ht="11.25" customHeight="1">
      <c r="A605" s="88" t="e">
        <f>"HTP.P('&lt;"&amp;#REF!&amp;"&gt;' || "&amp;IF(MID(#REF!,1,4)="STUB","NULL","REC."&amp;#REF!)&amp;" || '&lt;/"&amp;#REF!&amp;"&gt;');"</f>
        <v>#REF!</v>
      </c>
      <c r="B605" s="90"/>
      <c r="C605" s="88" t="e">
        <f>"DECODE(C_T."&amp;#REF!&amp;", 0, NULL, C_T."&amp;#REF!&amp;") AS "&amp;#REF!&amp;","</f>
        <v>#REF!</v>
      </c>
      <c r="D605" s="90"/>
      <c r="F605" s="90"/>
      <c r="G605" s="90"/>
      <c r="H605" s="90"/>
      <c r="I605" s="90"/>
      <c r="J605" s="90"/>
    </row>
    <row r="606" spans="1:10" ht="11.25" customHeight="1">
      <c r="A606" s="88" t="e">
        <f>"HTP.P('&lt;"&amp;#REF!&amp;"&gt;' || "&amp;IF(MID(#REF!,1,4)="STUB","NULL","REC."&amp;#REF!)&amp;" || '&lt;/"&amp;#REF!&amp;"&gt;');"</f>
        <v>#REF!</v>
      </c>
      <c r="B606" s="90"/>
      <c r="C606" s="88" t="e">
        <f>"DECODE(C_T."&amp;#REF!&amp;", 0, NULL, C_T."&amp;#REF!&amp;") AS "&amp;#REF!&amp;","</f>
        <v>#REF!</v>
      </c>
      <c r="D606" s="90"/>
      <c r="F606" s="90"/>
      <c r="G606" s="90"/>
      <c r="H606" s="90"/>
      <c r="I606" s="90"/>
      <c r="J606" s="90"/>
    </row>
    <row r="607" spans="1:10" ht="11.25" customHeight="1">
      <c r="A607" s="88" t="e">
        <f>"HTP.P('&lt;"&amp;#REF!&amp;"&gt;' || "&amp;IF(MID(#REF!,1,4)="STUB","NULL","REC."&amp;#REF!)&amp;" || '&lt;/"&amp;#REF!&amp;"&gt;');"</f>
        <v>#REF!</v>
      </c>
      <c r="B607" s="90"/>
      <c r="C607" s="88" t="e">
        <f>"DECODE(C_T."&amp;#REF!&amp;", 0, NULL, C_T."&amp;#REF!&amp;") AS "&amp;#REF!&amp;","</f>
        <v>#REF!</v>
      </c>
      <c r="D607" s="90"/>
      <c r="F607" s="90"/>
      <c r="G607" s="90"/>
      <c r="H607" s="90"/>
      <c r="I607" s="90"/>
      <c r="J607" s="90"/>
    </row>
    <row r="608" spans="1:10" ht="11.25" customHeight="1">
      <c r="A608" s="88" t="e">
        <f>"HTP.P('&lt;"&amp;#REF!&amp;"&gt;' || "&amp;IF(MID(#REF!,1,4)="STUB","NULL","REC."&amp;#REF!)&amp;" || '&lt;/"&amp;#REF!&amp;"&gt;');"</f>
        <v>#REF!</v>
      </c>
      <c r="B608" s="90"/>
      <c r="C608" s="88" t="e">
        <f>"DECODE(C_T."&amp;#REF!&amp;", 0, NULL, C_T."&amp;#REF!&amp;") AS "&amp;#REF!&amp;","</f>
        <v>#REF!</v>
      </c>
      <c r="D608" s="90"/>
      <c r="F608" s="90"/>
      <c r="G608" s="90"/>
      <c r="H608" s="90"/>
      <c r="I608" s="90"/>
      <c r="J608" s="90"/>
    </row>
    <row r="609" spans="1:10" ht="11.25" customHeight="1">
      <c r="A609" s="88" t="e">
        <f>"HTP.P('&lt;"&amp;#REF!&amp;"&gt;' || "&amp;IF(MID(#REF!,1,4)="STUB","NULL","REC."&amp;#REF!)&amp;" || '&lt;/"&amp;#REF!&amp;"&gt;');"</f>
        <v>#REF!</v>
      </c>
      <c r="B609" s="90"/>
      <c r="C609" s="88" t="e">
        <f>"DECODE(C_T."&amp;#REF!&amp;", 0, NULL, C_T."&amp;#REF!&amp;") AS "&amp;#REF!&amp;","</f>
        <v>#REF!</v>
      </c>
      <c r="D609" s="90"/>
      <c r="F609" s="90"/>
      <c r="G609" s="90"/>
      <c r="H609" s="90"/>
      <c r="I609" s="90"/>
      <c r="J609" s="90"/>
    </row>
    <row r="610" spans="1:10" ht="11.25" customHeight="1">
      <c r="A610" s="88" t="e">
        <f>"HTP.P('&lt;"&amp;#REF!&amp;"&gt;' || "&amp;IF(MID(#REF!,1,4)="STUB","NULL","REC."&amp;#REF!)&amp;" || '&lt;/"&amp;#REF!&amp;"&gt;');"</f>
        <v>#REF!</v>
      </c>
      <c r="B610" s="90"/>
      <c r="C610" s="88" t="e">
        <f>"DECODE(C_T."&amp;#REF!&amp;", 0, NULL, C_T."&amp;#REF!&amp;") AS "&amp;#REF!&amp;","</f>
        <v>#REF!</v>
      </c>
      <c r="D610" s="90"/>
      <c r="F610" s="90"/>
      <c r="G610" s="90"/>
      <c r="H610" s="90"/>
      <c r="I610" s="90"/>
      <c r="J610" s="90"/>
    </row>
    <row r="611" spans="1:10" ht="11.25" customHeight="1">
      <c r="A611" s="88" t="e">
        <f>"HTP.P('&lt;"&amp;#REF!&amp;"&gt;' || "&amp;IF(MID(#REF!,1,4)="STUB","NULL","REC."&amp;#REF!)&amp;" || '&lt;/"&amp;#REF!&amp;"&gt;');"</f>
        <v>#REF!</v>
      </c>
      <c r="B611" s="90"/>
      <c r="C611" s="88" t="e">
        <f>"DECODE(C_T."&amp;#REF!&amp;", 0, NULL, C_T."&amp;#REF!&amp;") AS "&amp;#REF!&amp;","</f>
        <v>#REF!</v>
      </c>
      <c r="D611" s="90"/>
      <c r="F611" s="90"/>
      <c r="G611" s="90"/>
      <c r="H611" s="90"/>
      <c r="I611" s="90"/>
      <c r="J611" s="90"/>
    </row>
    <row r="612" spans="1:10" ht="11.25" customHeight="1">
      <c r="A612" s="88" t="e">
        <f>"HTP.P('&lt;"&amp;#REF!&amp;"&gt;' || "&amp;IF(MID(#REF!,1,4)="STUB","NULL","REC."&amp;#REF!)&amp;" || '&lt;/"&amp;#REF!&amp;"&gt;');"</f>
        <v>#REF!</v>
      </c>
      <c r="B612" s="90"/>
      <c r="C612" s="88" t="e">
        <f>"DECODE(C_T."&amp;#REF!&amp;", 0, NULL, C_T."&amp;#REF!&amp;") AS "&amp;#REF!&amp;","</f>
        <v>#REF!</v>
      </c>
      <c r="D612" s="90"/>
      <c r="F612" s="90"/>
      <c r="G612" s="90"/>
      <c r="H612" s="90"/>
      <c r="I612" s="90"/>
      <c r="J612" s="90"/>
    </row>
    <row r="613" spans="1:10" ht="11.25" customHeight="1">
      <c r="A613" s="88" t="e">
        <f>"HTP.P('&lt;"&amp;#REF!&amp;"&gt;' || "&amp;IF(MID(#REF!,1,4)="STUB","NULL","REC."&amp;#REF!)&amp;" || '&lt;/"&amp;#REF!&amp;"&gt;');"</f>
        <v>#REF!</v>
      </c>
      <c r="B613" s="90"/>
      <c r="C613" s="88" t="e">
        <f>"DECODE(C_T."&amp;#REF!&amp;", 0, NULL, C_T."&amp;#REF!&amp;") AS "&amp;#REF!&amp;","</f>
        <v>#REF!</v>
      </c>
      <c r="D613" s="90"/>
      <c r="F613" s="90"/>
      <c r="G613" s="90"/>
      <c r="H613" s="90"/>
      <c r="I613" s="90"/>
      <c r="J613" s="90"/>
    </row>
    <row r="614" spans="1:10" ht="11.25" customHeight="1">
      <c r="A614" s="88" t="e">
        <f>"HTP.P('&lt;"&amp;#REF!&amp;"&gt;' || "&amp;IF(MID(#REF!,1,4)="STUB","NULL","REC."&amp;#REF!)&amp;" || '&lt;/"&amp;#REF!&amp;"&gt;');"</f>
        <v>#REF!</v>
      </c>
      <c r="B614" s="90"/>
      <c r="C614" s="88" t="e">
        <f>"DECODE(C_T."&amp;#REF!&amp;", 0, NULL, C_T."&amp;#REF!&amp;") AS "&amp;#REF!&amp;","</f>
        <v>#REF!</v>
      </c>
      <c r="D614" s="90"/>
      <c r="F614" s="90"/>
      <c r="G614" s="90"/>
      <c r="H614" s="90"/>
      <c r="I614" s="90"/>
      <c r="J614" s="90"/>
    </row>
    <row r="615" spans="1:10" ht="11.25" customHeight="1">
      <c r="A615" s="88" t="e">
        <f>"HTP.P('&lt;"&amp;#REF!&amp;"&gt;' || "&amp;IF(MID(#REF!,1,4)="STUB","NULL","REC."&amp;#REF!)&amp;" || '&lt;/"&amp;#REF!&amp;"&gt;');"</f>
        <v>#REF!</v>
      </c>
      <c r="B615" s="90"/>
      <c r="C615" s="88" t="e">
        <f>"DECODE(C_T."&amp;#REF!&amp;", 0, NULL, C_T."&amp;#REF!&amp;") AS "&amp;#REF!&amp;","</f>
        <v>#REF!</v>
      </c>
      <c r="D615" s="90"/>
      <c r="F615" s="90"/>
      <c r="G615" s="90"/>
      <c r="H615" s="90"/>
      <c r="I615" s="90"/>
      <c r="J615" s="90"/>
    </row>
    <row r="616" spans="1:10" ht="11.25" customHeight="1">
      <c r="A616" s="88" t="e">
        <f>"HTP.P('&lt;"&amp;#REF!&amp;"&gt;' || "&amp;IF(MID(#REF!,1,4)="STUB","NULL","REC."&amp;#REF!)&amp;" || '&lt;/"&amp;#REF!&amp;"&gt;');"</f>
        <v>#REF!</v>
      </c>
      <c r="B616" s="90"/>
      <c r="C616" s="88" t="e">
        <f>"DECODE(C_T."&amp;#REF!&amp;", 0, NULL, C_T."&amp;#REF!&amp;") AS "&amp;#REF!&amp;","</f>
        <v>#REF!</v>
      </c>
      <c r="D616" s="90"/>
      <c r="F616" s="90"/>
      <c r="G616" s="90"/>
      <c r="H616" s="90"/>
      <c r="I616" s="90"/>
      <c r="J616" s="90"/>
    </row>
    <row r="617" spans="1:10" ht="11.25" customHeight="1">
      <c r="A617" s="88" t="e">
        <f>"HTP.P('&lt;"&amp;#REF!&amp;"&gt;' || "&amp;IF(MID(#REF!,1,4)="STUB","NULL","REC."&amp;#REF!)&amp;" || '&lt;/"&amp;#REF!&amp;"&gt;');"</f>
        <v>#REF!</v>
      </c>
      <c r="B617" s="90"/>
      <c r="C617" s="88" t="e">
        <f>"DECODE(C_T."&amp;#REF!&amp;", 0, NULL, C_T."&amp;#REF!&amp;") AS "&amp;#REF!&amp;","</f>
        <v>#REF!</v>
      </c>
      <c r="D617" s="90"/>
      <c r="F617" s="90"/>
      <c r="G617" s="90"/>
      <c r="H617" s="90"/>
      <c r="I617" s="90"/>
      <c r="J617" s="90"/>
    </row>
    <row r="618" spans="1:10" ht="11.25" customHeight="1">
      <c r="A618" s="88" t="e">
        <f>"HTP.P('&lt;"&amp;#REF!&amp;"&gt;' || "&amp;IF(MID(#REF!,1,4)="STUB","NULL","REC."&amp;#REF!)&amp;" || '&lt;/"&amp;#REF!&amp;"&gt;');"</f>
        <v>#REF!</v>
      </c>
      <c r="B618" s="90"/>
      <c r="C618" s="88" t="e">
        <f>"DECODE(C_T."&amp;#REF!&amp;", 0, NULL, C_T."&amp;#REF!&amp;") AS "&amp;#REF!&amp;","</f>
        <v>#REF!</v>
      </c>
      <c r="D618" s="90"/>
      <c r="F618" s="90"/>
      <c r="G618" s="90"/>
      <c r="H618" s="90"/>
      <c r="I618" s="90"/>
      <c r="J618" s="90"/>
    </row>
    <row r="619" spans="1:10" ht="11.25" customHeight="1">
      <c r="A619" s="88" t="e">
        <f>"HTP.P('&lt;"&amp;#REF!&amp;"&gt;' || "&amp;IF(MID(#REF!,1,4)="STUB","NULL","REC."&amp;#REF!)&amp;" || '&lt;/"&amp;#REF!&amp;"&gt;');"</f>
        <v>#REF!</v>
      </c>
      <c r="B619" s="90"/>
      <c r="C619" s="88" t="e">
        <f>"DECODE(C_T."&amp;#REF!&amp;", 0, NULL, C_T."&amp;#REF!&amp;") AS "&amp;#REF!&amp;","</f>
        <v>#REF!</v>
      </c>
      <c r="D619" s="90"/>
      <c r="F619" s="90"/>
      <c r="G619" s="90"/>
      <c r="H619" s="90"/>
      <c r="I619" s="90"/>
      <c r="J619" s="90"/>
    </row>
    <row r="620" spans="1:10" ht="11.25" customHeight="1">
      <c r="A620" s="88" t="e">
        <f>"HTP.P('&lt;"&amp;#REF!&amp;"&gt;' || "&amp;IF(MID(#REF!,1,4)="STUB","NULL","REC."&amp;#REF!)&amp;" || '&lt;/"&amp;#REF!&amp;"&gt;');"</f>
        <v>#REF!</v>
      </c>
      <c r="B620" s="90"/>
      <c r="C620" s="88" t="e">
        <f>"DECODE(C_T."&amp;#REF!&amp;", 0, NULL, C_T."&amp;#REF!&amp;") AS "&amp;#REF!&amp;","</f>
        <v>#REF!</v>
      </c>
      <c r="D620" s="90"/>
      <c r="F620" s="90"/>
      <c r="G620" s="90"/>
      <c r="H620" s="90"/>
      <c r="I620" s="90"/>
      <c r="J620" s="90"/>
    </row>
    <row r="621" spans="1:10" ht="11.25" customHeight="1">
      <c r="A621" s="88" t="e">
        <f>"HTP.P('&lt;"&amp;#REF!&amp;"&gt;' || "&amp;IF(MID(#REF!,1,4)="STUB","NULL","REC."&amp;#REF!)&amp;" || '&lt;/"&amp;#REF!&amp;"&gt;');"</f>
        <v>#REF!</v>
      </c>
      <c r="B621" s="90"/>
      <c r="C621" s="88" t="e">
        <f>"DECODE(C_T."&amp;#REF!&amp;", 0, NULL, C_T."&amp;#REF!&amp;") AS "&amp;#REF!&amp;","</f>
        <v>#REF!</v>
      </c>
      <c r="D621" s="90"/>
      <c r="F621" s="90"/>
      <c r="G621" s="90"/>
      <c r="H621" s="90"/>
      <c r="I621" s="90"/>
      <c r="J621" s="90"/>
    </row>
    <row r="622" spans="1:10" ht="11.25" customHeight="1">
      <c r="A622" s="88" t="e">
        <f>"HTP.P('&lt;"&amp;#REF!&amp;"&gt;' || "&amp;IF(MID(#REF!,1,4)="STUB","NULL","REC."&amp;#REF!)&amp;" || '&lt;/"&amp;#REF!&amp;"&gt;');"</f>
        <v>#REF!</v>
      </c>
      <c r="B622" s="90"/>
      <c r="C622" s="88" t="e">
        <f>"DECODE(C_T."&amp;#REF!&amp;", 0, NULL, C_T."&amp;#REF!&amp;") AS "&amp;#REF!&amp;","</f>
        <v>#REF!</v>
      </c>
      <c r="D622" s="90"/>
      <c r="F622" s="90"/>
      <c r="G622" s="90"/>
      <c r="H622" s="90"/>
      <c r="I622" s="90"/>
      <c r="J622" s="90"/>
    </row>
    <row r="623" spans="1:10" ht="11.25" customHeight="1">
      <c r="A623" s="88" t="e">
        <f>"HTP.P('&lt;"&amp;#REF!&amp;"&gt;' || "&amp;IF(MID(#REF!,1,4)="STUB","NULL","REC."&amp;#REF!)&amp;" || '&lt;/"&amp;#REF!&amp;"&gt;');"</f>
        <v>#REF!</v>
      </c>
      <c r="B623" s="90"/>
      <c r="C623" s="88" t="e">
        <f>"DECODE(C_T."&amp;#REF!&amp;", 0, NULL, C_T."&amp;#REF!&amp;") AS "&amp;#REF!&amp;","</f>
        <v>#REF!</v>
      </c>
      <c r="D623" s="90"/>
      <c r="F623" s="90"/>
      <c r="G623" s="90"/>
      <c r="H623" s="90"/>
      <c r="I623" s="90"/>
      <c r="J623" s="90"/>
    </row>
    <row r="624" spans="1:10" ht="11.25" customHeight="1">
      <c r="A624" s="88" t="e">
        <f>"HTP.P('&lt;"&amp;#REF!&amp;"&gt;' || "&amp;IF(MID(#REF!,1,4)="STUB","NULL","REC."&amp;#REF!)&amp;" || '&lt;/"&amp;#REF!&amp;"&gt;');"</f>
        <v>#REF!</v>
      </c>
      <c r="B624" s="90"/>
      <c r="C624" s="88" t="e">
        <f>"DECODE(C_T."&amp;#REF!&amp;", 0, NULL, C_T."&amp;#REF!&amp;") AS "&amp;#REF!&amp;","</f>
        <v>#REF!</v>
      </c>
      <c r="D624" s="90"/>
      <c r="F624" s="90"/>
      <c r="G624" s="90"/>
      <c r="H624" s="90"/>
      <c r="I624" s="90"/>
      <c r="J624" s="90"/>
    </row>
    <row r="625" spans="1:10" ht="11.25" customHeight="1">
      <c r="A625" s="88" t="e">
        <f>"HTP.P('&lt;"&amp;#REF!&amp;"&gt;' || "&amp;IF(MID(#REF!,1,4)="STUB","NULL","REC."&amp;#REF!)&amp;" || '&lt;/"&amp;#REF!&amp;"&gt;');"</f>
        <v>#REF!</v>
      </c>
      <c r="B625" s="90"/>
      <c r="C625" s="88" t="e">
        <f>"DECODE(C_T."&amp;#REF!&amp;", 0, NULL, C_T."&amp;#REF!&amp;") AS "&amp;#REF!&amp;","</f>
        <v>#REF!</v>
      </c>
      <c r="D625" s="90"/>
      <c r="F625" s="90"/>
      <c r="G625" s="90"/>
      <c r="H625" s="90"/>
      <c r="I625" s="90"/>
      <c r="J625" s="90"/>
    </row>
    <row r="626" spans="1:10" ht="11.25" customHeight="1">
      <c r="A626" s="88" t="e">
        <f>"HTP.P('&lt;"&amp;#REF!&amp;"&gt;' || "&amp;IF(MID(#REF!,1,4)="STUB","NULL","REC."&amp;#REF!)&amp;" || '&lt;/"&amp;#REF!&amp;"&gt;');"</f>
        <v>#REF!</v>
      </c>
      <c r="B626" s="90"/>
      <c r="C626" s="88" t="e">
        <f>"DECODE(C_T."&amp;#REF!&amp;", 0, NULL, C_T."&amp;#REF!&amp;") AS "&amp;#REF!&amp;","</f>
        <v>#REF!</v>
      </c>
      <c r="D626" s="90"/>
      <c r="F626" s="90"/>
      <c r="G626" s="90"/>
      <c r="H626" s="90"/>
      <c r="I626" s="90"/>
      <c r="J626" s="90"/>
    </row>
    <row r="627" spans="1:10" ht="11.25" customHeight="1">
      <c r="A627" s="88" t="e">
        <f>"HTP.P('&lt;"&amp;#REF!&amp;"&gt;' || "&amp;IF(MID(#REF!,1,4)="STUB","NULL","REC."&amp;#REF!)&amp;" || '&lt;/"&amp;#REF!&amp;"&gt;');"</f>
        <v>#REF!</v>
      </c>
      <c r="B627" s="90"/>
      <c r="C627" s="88" t="e">
        <f>"DECODE(C_T."&amp;#REF!&amp;", 0, NULL, C_T."&amp;#REF!&amp;") AS "&amp;#REF!&amp;","</f>
        <v>#REF!</v>
      </c>
      <c r="D627" s="90"/>
      <c r="F627" s="90"/>
      <c r="G627" s="90"/>
      <c r="H627" s="90"/>
      <c r="I627" s="90"/>
      <c r="J627" s="90"/>
    </row>
    <row r="628" spans="1:10" ht="11.25" customHeight="1">
      <c r="A628" s="88" t="e">
        <f>"HTP.P('&lt;"&amp;#REF!&amp;"&gt;' || "&amp;IF(MID(#REF!,1,4)="STUB","NULL","REC."&amp;#REF!)&amp;" || '&lt;/"&amp;#REF!&amp;"&gt;');"</f>
        <v>#REF!</v>
      </c>
      <c r="B628" s="90"/>
      <c r="C628" s="88" t="e">
        <f>"DECODE(C_T."&amp;#REF!&amp;", 0, NULL, C_T."&amp;#REF!&amp;") AS "&amp;#REF!&amp;","</f>
        <v>#REF!</v>
      </c>
      <c r="D628" s="90"/>
      <c r="F628" s="90"/>
      <c r="G628" s="90"/>
      <c r="H628" s="90"/>
      <c r="I628" s="90"/>
      <c r="J628" s="90"/>
    </row>
    <row r="629" spans="1:10" ht="11.25" customHeight="1">
      <c r="A629" s="88" t="e">
        <f>"HTP.P('&lt;"&amp;#REF!&amp;"&gt;' || "&amp;IF(MID(#REF!,1,4)="STUB","NULL","REC."&amp;#REF!)&amp;" || '&lt;/"&amp;#REF!&amp;"&gt;');"</f>
        <v>#REF!</v>
      </c>
      <c r="B629" s="90"/>
      <c r="C629" s="88" t="e">
        <f>"DECODE(C_T."&amp;#REF!&amp;", 0, NULL, C_T."&amp;#REF!&amp;") AS "&amp;#REF!&amp;","</f>
        <v>#REF!</v>
      </c>
      <c r="D629" s="90"/>
      <c r="F629" s="90"/>
      <c r="G629" s="90"/>
      <c r="H629" s="90"/>
      <c r="I629" s="90"/>
      <c r="J629" s="90"/>
    </row>
    <row r="630" spans="1:10" ht="11.25" customHeight="1">
      <c r="A630" s="88" t="e">
        <f>"HTP.P('&lt;"&amp;#REF!&amp;"&gt;' || "&amp;IF(MID(#REF!,1,4)="STUB","NULL","REC."&amp;#REF!)&amp;" || '&lt;/"&amp;#REF!&amp;"&gt;');"</f>
        <v>#REF!</v>
      </c>
      <c r="B630" s="90"/>
      <c r="C630" s="88" t="e">
        <f>"DECODE(C_T."&amp;#REF!&amp;", 0, NULL, C_T."&amp;#REF!&amp;") AS "&amp;#REF!&amp;","</f>
        <v>#REF!</v>
      </c>
      <c r="D630" s="90"/>
      <c r="F630" s="90"/>
      <c r="G630" s="90"/>
      <c r="H630" s="90"/>
      <c r="I630" s="90"/>
      <c r="J630" s="90"/>
    </row>
    <row r="631" spans="1:10" ht="11.25" customHeight="1">
      <c r="A631" s="88" t="e">
        <f>"HTP.P('&lt;"&amp;#REF!&amp;"&gt;' || "&amp;IF(MID(#REF!,1,4)="STUB","NULL","REC."&amp;#REF!)&amp;" || '&lt;/"&amp;#REF!&amp;"&gt;');"</f>
        <v>#REF!</v>
      </c>
      <c r="B631" s="90"/>
      <c r="C631" s="88" t="e">
        <f>"DECODE(C_T."&amp;#REF!&amp;", 0, NULL, C_T."&amp;#REF!&amp;") AS "&amp;#REF!&amp;","</f>
        <v>#REF!</v>
      </c>
      <c r="D631" s="90"/>
      <c r="F631" s="90"/>
      <c r="G631" s="90"/>
      <c r="H631" s="90"/>
      <c r="I631" s="90"/>
      <c r="J631" s="90"/>
    </row>
    <row r="632" spans="1:10" ht="11.25" customHeight="1">
      <c r="A632" s="88" t="e">
        <f>"HTP.P('&lt;"&amp;#REF!&amp;"&gt;' || "&amp;IF(MID(#REF!,1,4)="STUB","NULL","REC."&amp;#REF!)&amp;" || '&lt;/"&amp;#REF!&amp;"&gt;');"</f>
        <v>#REF!</v>
      </c>
      <c r="B632" s="90"/>
      <c r="C632" s="88" t="e">
        <f>"DECODE(C_T."&amp;#REF!&amp;", 0, NULL, C_T."&amp;#REF!&amp;") AS "&amp;#REF!&amp;","</f>
        <v>#REF!</v>
      </c>
      <c r="D632" s="90"/>
      <c r="F632" s="90"/>
      <c r="G632" s="90"/>
      <c r="H632" s="90"/>
      <c r="I632" s="90"/>
      <c r="J632" s="90"/>
    </row>
    <row r="633" spans="1:10" ht="11.25" customHeight="1">
      <c r="A633" s="88" t="e">
        <f>"HTP.P('&lt;"&amp;#REF!&amp;"&gt;' || "&amp;IF(MID(#REF!,1,4)="STUB","NULL","REC."&amp;#REF!)&amp;" || '&lt;/"&amp;#REF!&amp;"&gt;');"</f>
        <v>#REF!</v>
      </c>
      <c r="B633" s="90"/>
      <c r="C633" s="88" t="e">
        <f>"DECODE(C_T."&amp;#REF!&amp;", 0, NULL, C_T."&amp;#REF!&amp;") AS "&amp;#REF!&amp;","</f>
        <v>#REF!</v>
      </c>
      <c r="D633" s="90"/>
      <c r="F633" s="90"/>
      <c r="G633" s="90"/>
      <c r="H633" s="90"/>
      <c r="I633" s="90"/>
      <c r="J633" s="90"/>
    </row>
    <row r="634" spans="1:10" ht="11.25" customHeight="1">
      <c r="A634" s="88" t="e">
        <f>"HTP.P('&lt;"&amp;#REF!&amp;"&gt;' || "&amp;IF(MID(#REF!,1,4)="STUB","NULL","REC."&amp;#REF!)&amp;" || '&lt;/"&amp;#REF!&amp;"&gt;');"</f>
        <v>#REF!</v>
      </c>
      <c r="B634" s="90"/>
      <c r="C634" s="88" t="e">
        <f>"DECODE(C_T."&amp;#REF!&amp;", 0, NULL, C_T."&amp;#REF!&amp;") AS "&amp;#REF!&amp;","</f>
        <v>#REF!</v>
      </c>
      <c r="D634" s="90"/>
      <c r="F634" s="90"/>
      <c r="G634" s="90"/>
      <c r="H634" s="90"/>
      <c r="I634" s="90"/>
      <c r="J634" s="90"/>
    </row>
    <row r="635" spans="1:10" ht="11.25" customHeight="1">
      <c r="A635" s="88" t="e">
        <f>"HTP.P('&lt;"&amp;#REF!&amp;"&gt;' || "&amp;IF(MID(#REF!,1,4)="STUB","NULL","REC."&amp;#REF!)&amp;" || '&lt;/"&amp;#REF!&amp;"&gt;');"</f>
        <v>#REF!</v>
      </c>
      <c r="B635" s="90"/>
      <c r="C635" s="88" t="e">
        <f>"DECODE(C_T."&amp;#REF!&amp;", 0, NULL, C_T."&amp;#REF!&amp;") AS "&amp;#REF!&amp;","</f>
        <v>#REF!</v>
      </c>
      <c r="D635" s="90"/>
      <c r="F635" s="90"/>
      <c r="G635" s="90"/>
      <c r="H635" s="90"/>
      <c r="I635" s="90"/>
      <c r="J635" s="90"/>
    </row>
    <row r="636" spans="1:10" ht="11.25" customHeight="1">
      <c r="A636" s="88" t="e">
        <f>"HTP.P('&lt;"&amp;#REF!&amp;"&gt;' || "&amp;IF(MID(#REF!,1,4)="STUB","NULL","REC."&amp;#REF!)&amp;" || '&lt;/"&amp;#REF!&amp;"&gt;');"</f>
        <v>#REF!</v>
      </c>
      <c r="B636" s="90"/>
      <c r="C636" s="88" t="e">
        <f>"DECODE(C_T."&amp;#REF!&amp;", 0, NULL, C_T."&amp;#REF!&amp;") AS "&amp;#REF!&amp;","</f>
        <v>#REF!</v>
      </c>
      <c r="D636" s="90"/>
      <c r="F636" s="90"/>
      <c r="G636" s="90"/>
      <c r="H636" s="90"/>
      <c r="I636" s="90"/>
      <c r="J636" s="90"/>
    </row>
    <row r="637" spans="1:10" ht="11.25" customHeight="1">
      <c r="A637" s="88" t="e">
        <f>"HTP.P('&lt;"&amp;#REF!&amp;"&gt;' || "&amp;IF(MID(#REF!,1,4)="STUB","NULL","REC."&amp;#REF!)&amp;" || '&lt;/"&amp;#REF!&amp;"&gt;');"</f>
        <v>#REF!</v>
      </c>
      <c r="B637" s="90"/>
      <c r="C637" s="88" t="e">
        <f>"DECODE(C_T."&amp;#REF!&amp;", 0, NULL, C_T."&amp;#REF!&amp;") AS "&amp;#REF!&amp;","</f>
        <v>#REF!</v>
      </c>
      <c r="D637" s="90"/>
      <c r="F637" s="90"/>
      <c r="G637" s="90"/>
      <c r="H637" s="90"/>
      <c r="I637" s="90"/>
      <c r="J637" s="90"/>
    </row>
    <row r="638" spans="1:10" ht="11.25" customHeight="1">
      <c r="A638" s="90"/>
      <c r="B638" s="90"/>
      <c r="C638" s="90"/>
      <c r="D638" s="90"/>
      <c r="F638" s="90"/>
      <c r="G638" s="90"/>
      <c r="H638" s="90"/>
      <c r="I638" s="90"/>
      <c r="J638" s="90"/>
    </row>
    <row r="639" spans="1:10" ht="11.25" customHeight="1">
      <c r="A639" s="90"/>
      <c r="B639" s="90"/>
      <c r="C639" s="90"/>
      <c r="D639" s="90"/>
      <c r="F639" s="90"/>
      <c r="G639" s="90"/>
      <c r="H639" s="90"/>
      <c r="I639" s="90"/>
      <c r="J639" s="90"/>
    </row>
    <row r="640" spans="1:10" ht="11.25" customHeight="1">
      <c r="A640" s="90"/>
      <c r="B640" s="90"/>
      <c r="C640" s="90"/>
      <c r="D640" s="90"/>
      <c r="F640" s="90"/>
      <c r="G640" s="90"/>
      <c r="H640" s="90"/>
      <c r="I640" s="90"/>
      <c r="J640" s="90"/>
    </row>
    <row r="641" spans="1:10" ht="11.25" customHeight="1">
      <c r="A641" s="90"/>
      <c r="B641" s="90"/>
      <c r="C641" s="90"/>
      <c r="D641" s="90"/>
      <c r="F641" s="90"/>
      <c r="G641" s="90"/>
      <c r="H641" s="90"/>
      <c r="I641" s="90"/>
      <c r="J641" s="90"/>
    </row>
    <row r="642" spans="1:10" ht="11.25" customHeight="1">
      <c r="A642" s="90"/>
      <c r="B642" s="90"/>
      <c r="C642" s="90"/>
      <c r="D642" s="90"/>
      <c r="F642" s="90"/>
      <c r="G642" s="90"/>
      <c r="H642" s="90"/>
      <c r="I642" s="90"/>
      <c r="J642" s="90"/>
    </row>
    <row r="643" spans="1:10" ht="11.25" customHeight="1">
      <c r="A643" s="90"/>
      <c r="B643" s="90"/>
      <c r="C643" s="90"/>
      <c r="D643" s="90"/>
      <c r="F643" s="90"/>
      <c r="G643" s="90"/>
      <c r="H643" s="90"/>
      <c r="I643" s="90"/>
      <c r="J643" s="90"/>
    </row>
    <row r="644" spans="1:10" ht="11.25" customHeight="1">
      <c r="A644" s="88" t="e">
        <f>"HTP.P('&lt;"&amp;#REF!&amp;"&gt;' || "&amp;IF(MID(#REF!,1,6)="L_STUB","NULL","REC."&amp;#REF!)&amp;" || '&lt;/"&amp;#REF!&amp;"&gt;');"</f>
        <v>#REF!</v>
      </c>
      <c r="B644" s="90"/>
      <c r="C644" s="88" t="e">
        <f>"DECODE(C_T."&amp;#REF!&amp;", 0, NULL, C_T."&amp;#REF!&amp;") AS "&amp;#REF!&amp;","</f>
        <v>#REF!</v>
      </c>
      <c r="D644" s="90"/>
      <c r="F644" s="90"/>
      <c r="G644" s="90"/>
      <c r="H644" s="90"/>
      <c r="I644" s="90"/>
      <c r="J644" s="90"/>
    </row>
    <row r="645" spans="1:10" ht="11.25" customHeight="1">
      <c r="A645" s="88" t="e">
        <f>"HTP.P('&lt;"&amp;#REF!&amp;"&gt;' || "&amp;IF(MID(#REF!,1,6)="L_STUB","NULL","REC."&amp;#REF!)&amp;" || '&lt;/"&amp;#REF!&amp;"&gt;');"</f>
        <v>#REF!</v>
      </c>
      <c r="B645" s="90"/>
      <c r="C645" s="88" t="e">
        <f>"DECODE(C_T."&amp;#REF!&amp;", 0, NULL, C_T."&amp;#REF!&amp;") AS "&amp;#REF!&amp;","</f>
        <v>#REF!</v>
      </c>
      <c r="D645" s="90"/>
      <c r="F645" s="90"/>
      <c r="G645" s="90"/>
      <c r="H645" s="90"/>
      <c r="I645" s="90"/>
      <c r="J645" s="90"/>
    </row>
    <row r="646" spans="1:10" ht="11.25" customHeight="1">
      <c r="A646" s="88" t="e">
        <f>"HTP.P('&lt;"&amp;#REF!&amp;"&gt;' || "&amp;IF(MID(#REF!,1,6)="L_STUB","NULL","REC."&amp;#REF!)&amp;" || '&lt;/"&amp;#REF!&amp;"&gt;');"</f>
        <v>#REF!</v>
      </c>
      <c r="B646" s="90"/>
      <c r="C646" s="88" t="e">
        <f>"DECODE(C_T."&amp;#REF!&amp;", 0, NULL, C_T."&amp;#REF!&amp;") AS "&amp;#REF!&amp;","</f>
        <v>#REF!</v>
      </c>
      <c r="D646" s="90"/>
      <c r="F646" s="90"/>
      <c r="G646" s="90"/>
      <c r="H646" s="90"/>
      <c r="I646" s="90"/>
      <c r="J646" s="90"/>
    </row>
    <row r="647" spans="1:10" ht="11.25" customHeight="1">
      <c r="A647" s="88" t="e">
        <f>"HTP.P('&lt;"&amp;#REF!&amp;"&gt;' || "&amp;IF(MID(#REF!,1,6)="L_STUB","NULL","REC."&amp;#REF!)&amp;" || '&lt;/"&amp;#REF!&amp;"&gt;');"</f>
        <v>#REF!</v>
      </c>
      <c r="B647" s="90"/>
      <c r="C647" s="88" t="e">
        <f>"DECODE(C_T."&amp;#REF!&amp;", 0, NULL, C_T."&amp;#REF!&amp;") AS "&amp;#REF!&amp;","</f>
        <v>#REF!</v>
      </c>
      <c r="D647" s="90"/>
      <c r="F647" s="90"/>
      <c r="G647" s="90"/>
      <c r="H647" s="90"/>
      <c r="I647" s="90"/>
      <c r="J647" s="90"/>
    </row>
    <row r="648" spans="1:10" ht="11.25" customHeight="1">
      <c r="A648" s="88" t="e">
        <f>"HTP.P('&lt;"&amp;#REF!&amp;"&gt;' || "&amp;IF(MID(#REF!,1,6)="L_STUB","NULL","REC."&amp;#REF!)&amp;" || '&lt;/"&amp;#REF!&amp;"&gt;');"</f>
        <v>#REF!</v>
      </c>
      <c r="B648" s="90"/>
      <c r="C648" s="88" t="e">
        <f>"DECODE(C_T."&amp;#REF!&amp;", 0, NULL, C_T."&amp;#REF!&amp;") AS "&amp;#REF!&amp;","</f>
        <v>#REF!</v>
      </c>
      <c r="D648" s="90"/>
      <c r="F648" s="90"/>
      <c r="G648" s="90"/>
      <c r="H648" s="90"/>
      <c r="I648" s="90"/>
      <c r="J648" s="90"/>
    </row>
    <row r="649" spans="1:10" ht="11.25" customHeight="1">
      <c r="A649" s="88" t="e">
        <f>"HTP.P('&lt;"&amp;#REF!&amp;"&gt;' || "&amp;IF(MID(#REF!,1,6)="L_STUB","NULL","REC."&amp;#REF!)&amp;" || '&lt;/"&amp;#REF!&amp;"&gt;');"</f>
        <v>#REF!</v>
      </c>
      <c r="B649" s="90"/>
      <c r="C649" s="88" t="e">
        <f>"DECODE(C_T."&amp;#REF!&amp;", 0, NULL, C_T."&amp;#REF!&amp;") AS "&amp;#REF!&amp;","</f>
        <v>#REF!</v>
      </c>
      <c r="D649" s="90"/>
      <c r="F649" s="90"/>
      <c r="G649" s="90"/>
      <c r="H649" s="90"/>
      <c r="I649" s="90"/>
      <c r="J649" s="90"/>
    </row>
    <row r="650" spans="1:10" ht="11.25" customHeight="1">
      <c r="A650" s="88" t="e">
        <f>"HTP.P('&lt;"&amp;#REF!&amp;"&gt;' || "&amp;IF(MID(#REF!,1,6)="L_STUB","NULL","REC."&amp;#REF!)&amp;" || '&lt;/"&amp;#REF!&amp;"&gt;');"</f>
        <v>#REF!</v>
      </c>
      <c r="B650" s="90"/>
      <c r="C650" s="88" t="e">
        <f>"DECODE(C_T."&amp;#REF!&amp;", 0, NULL, C_T."&amp;#REF!&amp;") AS "&amp;#REF!&amp;","</f>
        <v>#REF!</v>
      </c>
      <c r="D650" s="90"/>
      <c r="F650" s="90"/>
      <c r="G650" s="90"/>
      <c r="H650" s="90"/>
      <c r="I650" s="90"/>
      <c r="J650" s="90"/>
    </row>
    <row r="651" spans="1:10" ht="11.25" customHeight="1">
      <c r="A651" s="88" t="e">
        <f>"HTP.P('&lt;"&amp;#REF!&amp;"&gt;' || "&amp;IF(MID(#REF!,1,6)="L_STUB","NULL","REC."&amp;#REF!)&amp;" || '&lt;/"&amp;#REF!&amp;"&gt;');"</f>
        <v>#REF!</v>
      </c>
      <c r="B651" s="90"/>
      <c r="C651" s="88" t="e">
        <f>"DECODE(C_T."&amp;#REF!&amp;", 0, NULL, C_T."&amp;#REF!&amp;") AS "&amp;#REF!&amp;","</f>
        <v>#REF!</v>
      </c>
      <c r="D651" s="90"/>
      <c r="F651" s="90"/>
      <c r="G651" s="90"/>
      <c r="H651" s="90"/>
      <c r="I651" s="90"/>
      <c r="J651" s="90"/>
    </row>
    <row r="652" spans="1:10" ht="11.25" customHeight="1">
      <c r="A652" s="88" t="e">
        <f>"HTP.P('&lt;"&amp;#REF!&amp;"&gt;' || "&amp;IF(MID(#REF!,1,6)="L_STUB","NULL","REC."&amp;#REF!)&amp;" || '&lt;/"&amp;#REF!&amp;"&gt;');"</f>
        <v>#REF!</v>
      </c>
      <c r="B652" s="90"/>
      <c r="C652" s="88" t="e">
        <f>"DECODE(C_T."&amp;#REF!&amp;", 0, NULL, C_T."&amp;#REF!&amp;") AS "&amp;#REF!&amp;","</f>
        <v>#REF!</v>
      </c>
      <c r="D652" s="90"/>
      <c r="F652" s="90"/>
      <c r="G652" s="90"/>
      <c r="H652" s="90"/>
      <c r="I652" s="90"/>
      <c r="J652" s="90"/>
    </row>
    <row r="653" spans="1:10" ht="11.25" customHeight="1">
      <c r="A653" s="88" t="e">
        <f>"HTP.P('&lt;"&amp;#REF!&amp;"&gt;' || "&amp;IF(MID(#REF!,1,6)="L_STUB","NULL","REC."&amp;#REF!)&amp;" || '&lt;/"&amp;#REF!&amp;"&gt;');"</f>
        <v>#REF!</v>
      </c>
      <c r="B653" s="90"/>
      <c r="C653" s="88" t="e">
        <f>"DECODE(C_T."&amp;#REF!&amp;", 0, NULL, C_T."&amp;#REF!&amp;") AS "&amp;#REF!&amp;","</f>
        <v>#REF!</v>
      </c>
      <c r="D653" s="90"/>
      <c r="F653" s="90"/>
      <c r="G653" s="90"/>
      <c r="H653" s="90"/>
      <c r="I653" s="90"/>
      <c r="J653" s="90"/>
    </row>
    <row r="654" spans="1:10" ht="11.25" customHeight="1">
      <c r="A654" s="88" t="e">
        <f>"HTP.P('&lt;"&amp;#REF!&amp;"&gt;' || "&amp;IF(MID(#REF!,1,6)="L_STUB","NULL","REC."&amp;#REF!)&amp;" || '&lt;/"&amp;#REF!&amp;"&gt;');"</f>
        <v>#REF!</v>
      </c>
      <c r="B654" s="90"/>
      <c r="C654" s="88" t="e">
        <f>"DECODE(C_T."&amp;#REF!&amp;", 0, NULL, C_T."&amp;#REF!&amp;") AS "&amp;#REF!&amp;","</f>
        <v>#REF!</v>
      </c>
      <c r="D654" s="90"/>
      <c r="F654" s="90"/>
      <c r="G654" s="90"/>
      <c r="H654" s="90"/>
      <c r="I654" s="90"/>
      <c r="J654" s="90"/>
    </row>
    <row r="655" spans="1:10" ht="11.25" customHeight="1">
      <c r="A655" s="88" t="e">
        <f>"HTP.P('&lt;"&amp;#REF!&amp;"&gt;' || "&amp;IF(MID(#REF!,1,6)="L_STUB","NULL","REC."&amp;#REF!)&amp;" || '&lt;/"&amp;#REF!&amp;"&gt;');"</f>
        <v>#REF!</v>
      </c>
      <c r="B655" s="90"/>
      <c r="C655" s="88" t="e">
        <f>"DECODE(C_T."&amp;#REF!&amp;", 0, NULL, C_T."&amp;#REF!&amp;") AS "&amp;#REF!&amp;","</f>
        <v>#REF!</v>
      </c>
      <c r="D655" s="90"/>
      <c r="F655" s="90"/>
      <c r="G655" s="90"/>
      <c r="H655" s="90"/>
      <c r="I655" s="90"/>
      <c r="J655" s="90"/>
    </row>
    <row r="656" spans="1:10" ht="11.25" customHeight="1">
      <c r="A656" s="88" t="e">
        <f>"HTP.P('&lt;"&amp;#REF!&amp;"&gt;' || "&amp;IF(MID(#REF!,1,6)="L_STUB","NULL","REC."&amp;#REF!)&amp;" || '&lt;/"&amp;#REF!&amp;"&gt;');"</f>
        <v>#REF!</v>
      </c>
      <c r="B656" s="90"/>
      <c r="C656" s="88" t="e">
        <f>"DECODE(C_T."&amp;#REF!&amp;", 0, NULL, C_T."&amp;#REF!&amp;") AS "&amp;#REF!&amp;","</f>
        <v>#REF!</v>
      </c>
      <c r="D656" s="90"/>
      <c r="F656" s="90"/>
      <c r="G656" s="90"/>
      <c r="H656" s="90"/>
      <c r="I656" s="90"/>
      <c r="J656" s="90"/>
    </row>
    <row r="657" spans="1:10" ht="11.25" customHeight="1">
      <c r="A657" s="88" t="e">
        <f>"HTP.P('&lt;"&amp;#REF!&amp;"&gt;' || "&amp;IF(MID(#REF!,1,6)="L_STUB","NULL","REC."&amp;#REF!)&amp;" || '&lt;/"&amp;#REF!&amp;"&gt;');"</f>
        <v>#REF!</v>
      </c>
      <c r="B657" s="90"/>
      <c r="C657" s="88" t="e">
        <f>"DECODE(C_T."&amp;#REF!&amp;", 0, NULL, C_T."&amp;#REF!&amp;") AS "&amp;#REF!&amp;","</f>
        <v>#REF!</v>
      </c>
      <c r="D657" s="90"/>
      <c r="F657" s="90"/>
      <c r="G657" s="90"/>
      <c r="H657" s="90"/>
      <c r="I657" s="90"/>
      <c r="J657" s="90"/>
    </row>
    <row r="658" spans="1:10" ht="11.25" customHeight="1">
      <c r="A658" s="88" t="e">
        <f>"HTP.P('&lt;"&amp;#REF!&amp;"&gt;' || "&amp;IF(MID(#REF!,1,6)="L_STUB","NULL","REC."&amp;#REF!)&amp;" || '&lt;/"&amp;#REF!&amp;"&gt;');"</f>
        <v>#REF!</v>
      </c>
      <c r="B658" s="90"/>
      <c r="C658" s="88" t="e">
        <f>"DECODE(C_T."&amp;#REF!&amp;", 0, NULL, C_T."&amp;#REF!&amp;") AS "&amp;#REF!&amp;","</f>
        <v>#REF!</v>
      </c>
      <c r="D658" s="90"/>
      <c r="F658" s="90"/>
      <c r="G658" s="90"/>
      <c r="H658" s="90"/>
      <c r="I658" s="90"/>
      <c r="J658" s="90"/>
    </row>
    <row r="659" spans="1:10" ht="11.25" customHeight="1">
      <c r="A659" s="88" t="e">
        <f>"HTP.P('&lt;"&amp;#REF!&amp;"&gt;' || "&amp;IF(MID(#REF!,1,6)="L_STUB","NULL","REC."&amp;#REF!)&amp;" || '&lt;/"&amp;#REF!&amp;"&gt;');"</f>
        <v>#REF!</v>
      </c>
      <c r="B659" s="90"/>
      <c r="C659" s="88" t="e">
        <f>"DECODE(C_T."&amp;#REF!&amp;", 0, NULL, C_T."&amp;#REF!&amp;") AS "&amp;#REF!&amp;","</f>
        <v>#REF!</v>
      </c>
      <c r="D659" s="90"/>
      <c r="F659" s="90"/>
      <c r="G659" s="90"/>
      <c r="H659" s="90"/>
      <c r="I659" s="90"/>
      <c r="J659" s="90"/>
    </row>
    <row r="660" spans="1:10" ht="11.25" customHeight="1">
      <c r="A660" s="88" t="e">
        <f>"HTP.P('&lt;"&amp;#REF!&amp;"&gt;' || "&amp;IF(MID(#REF!,1,6)="L_STUB","NULL","REC."&amp;#REF!)&amp;" || '&lt;/"&amp;#REF!&amp;"&gt;');"</f>
        <v>#REF!</v>
      </c>
      <c r="B660" s="90"/>
      <c r="C660" s="88" t="e">
        <f>"DECODE(C_T."&amp;#REF!&amp;", 0, NULL, C_T."&amp;#REF!&amp;") AS "&amp;#REF!&amp;","</f>
        <v>#REF!</v>
      </c>
      <c r="D660" s="90"/>
      <c r="F660" s="90"/>
      <c r="G660" s="90"/>
      <c r="H660" s="90"/>
      <c r="I660" s="90"/>
      <c r="J660" s="90"/>
    </row>
    <row r="661" spans="1:10" ht="11.25" customHeight="1">
      <c r="A661" s="88" t="e">
        <f>"HTP.P('&lt;"&amp;#REF!&amp;"&gt;' || "&amp;IF(MID(#REF!,1,6)="L_STUB","NULL","REC."&amp;#REF!)&amp;" || '&lt;/"&amp;#REF!&amp;"&gt;');"</f>
        <v>#REF!</v>
      </c>
      <c r="B661" s="90"/>
      <c r="C661" s="88" t="e">
        <f>"DECODE(C_T."&amp;#REF!&amp;", 0, NULL, C_T."&amp;#REF!&amp;") AS "&amp;#REF!&amp;","</f>
        <v>#REF!</v>
      </c>
      <c r="D661" s="90"/>
      <c r="F661" s="90"/>
      <c r="G661" s="90"/>
      <c r="H661" s="90"/>
      <c r="I661" s="90"/>
      <c r="J661" s="90"/>
    </row>
    <row r="662" spans="1:10" ht="11.25" customHeight="1">
      <c r="A662" s="88" t="e">
        <f>"HTP.P('&lt;"&amp;#REF!&amp;"&gt;' || "&amp;IF(MID(#REF!,1,6)="L_STUB","NULL","REC."&amp;#REF!)&amp;" || '&lt;/"&amp;#REF!&amp;"&gt;');"</f>
        <v>#REF!</v>
      </c>
      <c r="B662" s="90"/>
      <c r="C662" s="88" t="e">
        <f>"DECODE(C_T."&amp;#REF!&amp;", 0, NULL, C_T."&amp;#REF!&amp;") AS "&amp;#REF!&amp;","</f>
        <v>#REF!</v>
      </c>
      <c r="D662" s="90"/>
      <c r="F662" s="90"/>
      <c r="G662" s="90"/>
      <c r="H662" s="90"/>
      <c r="I662" s="90"/>
      <c r="J662" s="90"/>
    </row>
    <row r="663" spans="1:10" ht="11.25" customHeight="1">
      <c r="A663" s="88" t="e">
        <f>"HTP.P('&lt;"&amp;#REF!&amp;"&gt;' || "&amp;IF(MID(#REF!,1,6)="L_STUB","NULL","REC."&amp;#REF!)&amp;" || '&lt;/"&amp;#REF!&amp;"&gt;');"</f>
        <v>#REF!</v>
      </c>
      <c r="B663" s="90"/>
      <c r="C663" s="88" t="e">
        <f>"DECODE(C_T."&amp;#REF!&amp;", 0, NULL, C_T."&amp;#REF!&amp;") AS "&amp;#REF!&amp;","</f>
        <v>#REF!</v>
      </c>
      <c r="D663" s="90"/>
      <c r="F663" s="90"/>
      <c r="G663" s="90"/>
      <c r="H663" s="90"/>
      <c r="I663" s="90"/>
      <c r="J663" s="90"/>
    </row>
    <row r="664" spans="1:10" ht="11.25" customHeight="1">
      <c r="A664" s="88" t="e">
        <f>"HTP.P('&lt;"&amp;#REF!&amp;"&gt;' || "&amp;IF(MID(#REF!,1,6)="L_STUB","NULL","REC."&amp;#REF!)&amp;" || '&lt;/"&amp;#REF!&amp;"&gt;');"</f>
        <v>#REF!</v>
      </c>
      <c r="B664" s="90"/>
      <c r="C664" s="88" t="e">
        <f>"DECODE(C_T."&amp;#REF!&amp;", 0, NULL, C_T."&amp;#REF!&amp;") AS "&amp;#REF!&amp;","</f>
        <v>#REF!</v>
      </c>
      <c r="D664" s="90"/>
      <c r="F664" s="90"/>
      <c r="G664" s="90"/>
      <c r="H664" s="90"/>
      <c r="I664" s="90"/>
      <c r="J664" s="90"/>
    </row>
    <row r="665" spans="1:10" ht="11.25" customHeight="1">
      <c r="A665" s="88" t="e">
        <f>"HTP.P('&lt;"&amp;#REF!&amp;"&gt;' || "&amp;IF(MID(#REF!,1,6)="L_STUB","NULL","REC."&amp;#REF!)&amp;" || '&lt;/"&amp;#REF!&amp;"&gt;');"</f>
        <v>#REF!</v>
      </c>
      <c r="B665" s="90"/>
      <c r="C665" s="88" t="e">
        <f>"DECODE(C_T."&amp;#REF!&amp;", 0, NULL, C_T."&amp;#REF!&amp;") AS "&amp;#REF!&amp;","</f>
        <v>#REF!</v>
      </c>
      <c r="D665" s="90"/>
      <c r="F665" s="90"/>
      <c r="G665" s="90"/>
      <c r="H665" s="90"/>
      <c r="I665" s="90"/>
      <c r="J665" s="90"/>
    </row>
    <row r="666" spans="1:10" ht="11.25" customHeight="1">
      <c r="A666" s="88" t="e">
        <f>"HTP.P('&lt;"&amp;#REF!&amp;"&gt;' || "&amp;IF(MID(#REF!,1,6)="L_STUB","NULL","REC."&amp;#REF!)&amp;" || '&lt;/"&amp;#REF!&amp;"&gt;');"</f>
        <v>#REF!</v>
      </c>
      <c r="B666" s="90"/>
      <c r="C666" s="88" t="e">
        <f>"DECODE(C_T."&amp;#REF!&amp;", 0, NULL, C_T."&amp;#REF!&amp;") AS "&amp;#REF!&amp;","</f>
        <v>#REF!</v>
      </c>
      <c r="D666" s="90"/>
      <c r="F666" s="90"/>
      <c r="G666" s="90"/>
      <c r="H666" s="90"/>
      <c r="I666" s="90"/>
      <c r="J666" s="90"/>
    </row>
    <row r="667" spans="1:10" ht="11.25" customHeight="1">
      <c r="A667" s="88" t="e">
        <f>"HTP.P('&lt;"&amp;#REF!&amp;"&gt;' || "&amp;IF(MID(#REF!,1,6)="L_STUB","NULL","REC."&amp;#REF!)&amp;" || '&lt;/"&amp;#REF!&amp;"&gt;');"</f>
        <v>#REF!</v>
      </c>
      <c r="B667" s="90"/>
      <c r="C667" s="88" t="e">
        <f>"DECODE(C_T."&amp;#REF!&amp;", 0, NULL, C_T."&amp;#REF!&amp;") AS "&amp;#REF!&amp;","</f>
        <v>#REF!</v>
      </c>
      <c r="D667" s="90"/>
      <c r="F667" s="90"/>
      <c r="G667" s="90"/>
      <c r="H667" s="90"/>
      <c r="I667" s="90"/>
      <c r="J667" s="90"/>
    </row>
    <row r="668" spans="1:10" ht="11.25" customHeight="1">
      <c r="A668" s="88" t="e">
        <f>"HTP.P('&lt;"&amp;#REF!&amp;"&gt;' || "&amp;IF(MID(#REF!,1,6)="L_STUB","NULL","REC."&amp;#REF!)&amp;" || '&lt;/"&amp;#REF!&amp;"&gt;');"</f>
        <v>#REF!</v>
      </c>
      <c r="B668" s="90"/>
      <c r="C668" s="88" t="e">
        <f>"DECODE(C_T."&amp;#REF!&amp;", 0, NULL, C_T."&amp;#REF!&amp;") AS "&amp;#REF!&amp;","</f>
        <v>#REF!</v>
      </c>
      <c r="D668" s="90"/>
      <c r="F668" s="90"/>
      <c r="G668" s="90"/>
      <c r="H668" s="90"/>
      <c r="I668" s="90"/>
      <c r="J668" s="90"/>
    </row>
    <row r="669" spans="1:10" ht="11.25" customHeight="1">
      <c r="A669" s="88" t="e">
        <f>"HTP.P('&lt;"&amp;#REF!&amp;"&gt;' || "&amp;IF(MID(#REF!,1,6)="L_STUB","NULL","REC."&amp;#REF!)&amp;" || '&lt;/"&amp;#REF!&amp;"&gt;');"</f>
        <v>#REF!</v>
      </c>
      <c r="B669" s="90"/>
      <c r="C669" s="88" t="e">
        <f>"DECODE(C_T."&amp;#REF!&amp;", 0, NULL, C_T."&amp;#REF!&amp;") AS "&amp;#REF!&amp;","</f>
        <v>#REF!</v>
      </c>
      <c r="D669" s="90"/>
      <c r="F669" s="90"/>
      <c r="G669" s="90"/>
      <c r="H669" s="90"/>
      <c r="I669" s="90"/>
      <c r="J669" s="90"/>
    </row>
    <row r="670" spans="1:10" ht="11.25" customHeight="1">
      <c r="A670" s="88" t="e">
        <f>"HTP.P('&lt;"&amp;#REF!&amp;"&gt;' || "&amp;IF(MID(#REF!,1,6)="L_STUB","NULL","REC."&amp;#REF!)&amp;" || '&lt;/"&amp;#REF!&amp;"&gt;');"</f>
        <v>#REF!</v>
      </c>
      <c r="B670" s="90"/>
      <c r="C670" s="88" t="e">
        <f>"DECODE(C_T."&amp;#REF!&amp;", 0, NULL, C_T."&amp;#REF!&amp;") AS "&amp;#REF!&amp;","</f>
        <v>#REF!</v>
      </c>
      <c r="D670" s="90"/>
      <c r="F670" s="90"/>
      <c r="G670" s="90"/>
      <c r="H670" s="90"/>
      <c r="I670" s="90"/>
      <c r="J670" s="90"/>
    </row>
    <row r="671" spans="1:10" ht="11.25" customHeight="1">
      <c r="A671" s="88" t="e">
        <f>"HTP.P('&lt;"&amp;#REF!&amp;"&gt;' || "&amp;IF(MID(#REF!,1,6)="L_STUB","NULL","REC."&amp;#REF!)&amp;" || '&lt;/"&amp;#REF!&amp;"&gt;');"</f>
        <v>#REF!</v>
      </c>
      <c r="B671" s="90"/>
      <c r="C671" s="88" t="e">
        <f>"DECODE(C_T."&amp;#REF!&amp;", 0, NULL, C_T."&amp;#REF!&amp;") AS "&amp;#REF!&amp;","</f>
        <v>#REF!</v>
      </c>
      <c r="D671" s="90"/>
      <c r="F671" s="90"/>
      <c r="G671" s="90"/>
      <c r="H671" s="90"/>
      <c r="I671" s="90"/>
      <c r="J671" s="90"/>
    </row>
    <row r="672" spans="1:10" ht="11.25" customHeight="1">
      <c r="A672" s="88" t="e">
        <f>"HTP.P('&lt;"&amp;#REF!&amp;"&gt;' || "&amp;IF(MID(#REF!,1,6)="L_STUB","NULL","REC."&amp;#REF!)&amp;" || '&lt;/"&amp;#REF!&amp;"&gt;');"</f>
        <v>#REF!</v>
      </c>
      <c r="B672" s="90"/>
      <c r="C672" s="88" t="e">
        <f>"DECODE(C_T."&amp;#REF!&amp;", 0, NULL, C_T."&amp;#REF!&amp;") AS "&amp;#REF!&amp;","</f>
        <v>#REF!</v>
      </c>
      <c r="D672" s="90"/>
      <c r="F672" s="90"/>
      <c r="G672" s="90"/>
      <c r="H672" s="90"/>
      <c r="I672" s="90"/>
      <c r="J672" s="90"/>
    </row>
    <row r="673" spans="1:10" ht="11.25" customHeight="1">
      <c r="A673" s="88" t="e">
        <f>"HTP.P('&lt;"&amp;#REF!&amp;"&gt;' || "&amp;IF(MID(#REF!,1,6)="L_STUB","NULL","REC."&amp;#REF!)&amp;" || '&lt;/"&amp;#REF!&amp;"&gt;');"</f>
        <v>#REF!</v>
      </c>
      <c r="B673" s="90"/>
      <c r="C673" s="88" t="e">
        <f>"DECODE(C_T."&amp;#REF!&amp;", 0, NULL, C_T."&amp;#REF!&amp;") AS "&amp;#REF!&amp;","</f>
        <v>#REF!</v>
      </c>
      <c r="D673" s="90"/>
      <c r="F673" s="90"/>
      <c r="G673" s="90"/>
      <c r="H673" s="90"/>
      <c r="I673" s="90"/>
      <c r="J673" s="90"/>
    </row>
    <row r="674" spans="1:10" ht="11.25" customHeight="1">
      <c r="A674" s="88" t="e">
        <f>"HTP.P('&lt;"&amp;#REF!&amp;"&gt;' || "&amp;IF(MID(#REF!,1,6)="L_STUB","NULL","REC."&amp;#REF!)&amp;" || '&lt;/"&amp;#REF!&amp;"&gt;');"</f>
        <v>#REF!</v>
      </c>
      <c r="B674" s="90"/>
      <c r="C674" s="88" t="e">
        <f>"DECODE(C_T."&amp;#REF!&amp;", 0, NULL, C_T."&amp;#REF!&amp;") AS "&amp;#REF!&amp;","</f>
        <v>#REF!</v>
      </c>
      <c r="D674" s="90"/>
      <c r="F674" s="90"/>
      <c r="G674" s="90"/>
      <c r="H674" s="90"/>
      <c r="I674" s="90"/>
      <c r="J674" s="90"/>
    </row>
    <row r="675" spans="1:10" ht="11.25" customHeight="1">
      <c r="A675" s="88" t="e">
        <f>"HTP.P('&lt;"&amp;#REF!&amp;"&gt;' || "&amp;IF(MID(#REF!,1,6)="L_STUB","NULL","REC."&amp;#REF!)&amp;" || '&lt;/"&amp;#REF!&amp;"&gt;');"</f>
        <v>#REF!</v>
      </c>
      <c r="B675" s="90"/>
      <c r="C675" s="88" t="e">
        <f>"DECODE(C_T."&amp;#REF!&amp;", 0, NULL, C_T."&amp;#REF!&amp;") AS "&amp;#REF!&amp;","</f>
        <v>#REF!</v>
      </c>
      <c r="D675" s="90"/>
      <c r="F675" s="90"/>
      <c r="G675" s="90"/>
      <c r="H675" s="90"/>
      <c r="I675" s="90"/>
      <c r="J675" s="90"/>
    </row>
    <row r="676" spans="1:10" ht="11.25" customHeight="1">
      <c r="A676" s="88" t="e">
        <f>"HTP.P('&lt;"&amp;#REF!&amp;"&gt;' || "&amp;IF(MID(#REF!,1,6)="L_STUB","NULL","REC."&amp;#REF!)&amp;" || '&lt;/"&amp;#REF!&amp;"&gt;');"</f>
        <v>#REF!</v>
      </c>
      <c r="B676" s="90"/>
      <c r="C676" s="88" t="e">
        <f>"DECODE(C_T."&amp;#REF!&amp;", 0, NULL, C_T."&amp;#REF!&amp;") AS "&amp;#REF!&amp;","</f>
        <v>#REF!</v>
      </c>
      <c r="D676" s="90"/>
      <c r="F676" s="90"/>
      <c r="G676" s="90"/>
      <c r="H676" s="90"/>
      <c r="I676" s="90"/>
      <c r="J676" s="90"/>
    </row>
    <row r="677" spans="1:10" ht="11.25" customHeight="1">
      <c r="A677" s="88" t="e">
        <f>"HTP.P('&lt;"&amp;#REF!&amp;"&gt;' || "&amp;IF(MID(#REF!,1,6)="L_STUB","NULL","REC."&amp;#REF!)&amp;" || '&lt;/"&amp;#REF!&amp;"&gt;');"</f>
        <v>#REF!</v>
      </c>
      <c r="B677" s="90"/>
      <c r="C677" s="88" t="e">
        <f>"DECODE(C_T."&amp;#REF!&amp;", 0, NULL, C_T."&amp;#REF!&amp;") AS "&amp;#REF!&amp;","</f>
        <v>#REF!</v>
      </c>
      <c r="D677" s="90"/>
      <c r="F677" s="90"/>
      <c r="G677" s="90"/>
      <c r="H677" s="90"/>
      <c r="I677" s="90"/>
      <c r="J677" s="90"/>
    </row>
    <row r="678" spans="1:10" ht="11.25" customHeight="1">
      <c r="A678" s="88" t="e">
        <f>"HTP.P('&lt;"&amp;#REF!&amp;"&gt;' || "&amp;IF(MID(#REF!,1,6)="L_STUB","NULL","REC."&amp;#REF!)&amp;" || '&lt;/"&amp;#REF!&amp;"&gt;');"</f>
        <v>#REF!</v>
      </c>
      <c r="B678" s="90"/>
      <c r="C678" s="88" t="e">
        <f>"DECODE(C_T."&amp;#REF!&amp;", 0, NULL, C_T."&amp;#REF!&amp;") AS "&amp;#REF!&amp;","</f>
        <v>#REF!</v>
      </c>
      <c r="D678" s="90"/>
      <c r="F678" s="90"/>
      <c r="G678" s="90"/>
      <c r="H678" s="90"/>
      <c r="I678" s="90"/>
      <c r="J678" s="90"/>
    </row>
    <row r="679" spans="1:10" ht="11.25" customHeight="1">
      <c r="A679" s="88" t="e">
        <f>"HTP.P('&lt;"&amp;#REF!&amp;"&gt;' || "&amp;IF(MID(#REF!,1,6)="L_STUB","NULL","REC."&amp;#REF!)&amp;" || '&lt;/"&amp;#REF!&amp;"&gt;');"</f>
        <v>#REF!</v>
      </c>
      <c r="B679" s="90"/>
      <c r="C679" s="88" t="e">
        <f>"DECODE(C_T."&amp;#REF!&amp;", 0, NULL, C_T."&amp;#REF!&amp;") AS "&amp;#REF!&amp;","</f>
        <v>#REF!</v>
      </c>
      <c r="D679" s="90"/>
      <c r="F679" s="90"/>
      <c r="G679" s="90"/>
      <c r="H679" s="90"/>
      <c r="I679" s="90"/>
      <c r="J679" s="90"/>
    </row>
    <row r="680" spans="1:10" ht="11.25" customHeight="1">
      <c r="A680" s="88" t="e">
        <f>"HTP.P('&lt;"&amp;#REF!&amp;"&gt;' || "&amp;IF(MID(#REF!,1,6)="L_STUB","NULL","REC."&amp;#REF!)&amp;" || '&lt;/"&amp;#REF!&amp;"&gt;');"</f>
        <v>#REF!</v>
      </c>
      <c r="B680" s="90"/>
      <c r="C680" s="88" t="e">
        <f>"DECODE(C_T."&amp;#REF!&amp;", 0, NULL, C_T."&amp;#REF!&amp;") AS "&amp;#REF!&amp;","</f>
        <v>#REF!</v>
      </c>
      <c r="D680" s="90"/>
      <c r="F680" s="90"/>
      <c r="G680" s="90"/>
      <c r="H680" s="90"/>
      <c r="I680" s="90"/>
      <c r="J680" s="90"/>
    </row>
    <row r="681" spans="1:10" ht="11.25" customHeight="1">
      <c r="A681" s="88" t="e">
        <f>"HTP.P('&lt;"&amp;#REF!&amp;"&gt;' || "&amp;IF(MID(#REF!,1,6)="L_STUB","NULL","REC."&amp;#REF!)&amp;" || '&lt;/"&amp;#REF!&amp;"&gt;');"</f>
        <v>#REF!</v>
      </c>
      <c r="B681" s="90"/>
      <c r="C681" s="88" t="e">
        <f>"DECODE(C_T."&amp;#REF!&amp;", 0, NULL, C_T."&amp;#REF!&amp;") AS "&amp;#REF!&amp;","</f>
        <v>#REF!</v>
      </c>
      <c r="D681" s="90"/>
      <c r="F681" s="90"/>
      <c r="G681" s="90"/>
      <c r="H681" s="90"/>
      <c r="I681" s="90"/>
      <c r="J681" s="90"/>
    </row>
    <row r="682" spans="1:10" ht="11.25" customHeight="1">
      <c r="A682" s="88" t="e">
        <f>"HTP.P('&lt;"&amp;#REF!&amp;"&gt;' || "&amp;IF(MID(#REF!,1,6)="L_STUB","NULL","REC."&amp;#REF!)&amp;" || '&lt;/"&amp;#REF!&amp;"&gt;');"</f>
        <v>#REF!</v>
      </c>
      <c r="B682" s="90"/>
      <c r="C682" s="88" t="e">
        <f>"DECODE(C_T."&amp;#REF!&amp;", 0, NULL, C_T."&amp;#REF!&amp;") AS "&amp;#REF!&amp;","</f>
        <v>#REF!</v>
      </c>
      <c r="D682" s="90"/>
      <c r="F682" s="90"/>
      <c r="G682" s="90"/>
      <c r="H682" s="90"/>
      <c r="I682" s="90"/>
      <c r="J682" s="90"/>
    </row>
    <row r="683" spans="1:10" ht="11.25" customHeight="1">
      <c r="A683" s="88" t="e">
        <f>"HTP.P('&lt;"&amp;#REF!&amp;"&gt;' || "&amp;IF(MID(#REF!,1,6)="L_STUB","NULL","REC."&amp;#REF!)&amp;" || '&lt;/"&amp;#REF!&amp;"&gt;');"</f>
        <v>#REF!</v>
      </c>
      <c r="B683" s="90"/>
      <c r="C683" s="88" t="e">
        <f>"DECODE(C_T."&amp;#REF!&amp;", 0, NULL, C_T."&amp;#REF!&amp;") AS "&amp;#REF!&amp;","</f>
        <v>#REF!</v>
      </c>
      <c r="D683" s="90"/>
      <c r="F683" s="90"/>
      <c r="G683" s="90"/>
      <c r="H683" s="90"/>
      <c r="I683" s="90"/>
      <c r="J683" s="90"/>
    </row>
    <row r="684" spans="1:10" ht="11.25" customHeight="1">
      <c r="A684" s="88" t="e">
        <f>"HTP.P('&lt;"&amp;#REF!&amp;"&gt;' || "&amp;IF(MID(#REF!,1,6)="L_STUB","NULL","REC."&amp;#REF!)&amp;" || '&lt;/"&amp;#REF!&amp;"&gt;');"</f>
        <v>#REF!</v>
      </c>
      <c r="B684" s="90"/>
      <c r="C684" s="88" t="e">
        <f>"DECODE(C_T."&amp;#REF!&amp;", 0, NULL, C_T."&amp;#REF!&amp;") AS "&amp;#REF!&amp;","</f>
        <v>#REF!</v>
      </c>
      <c r="D684" s="90"/>
      <c r="F684" s="90"/>
      <c r="G684" s="90"/>
      <c r="H684" s="90"/>
      <c r="I684" s="90"/>
      <c r="J684" s="90"/>
    </row>
    <row r="685" spans="1:10" ht="11.25" customHeight="1">
      <c r="A685" s="88" t="e">
        <f>"HTP.P('&lt;"&amp;#REF!&amp;"&gt;' || "&amp;IF(MID(#REF!,1,6)="L_STUB","NULL","REC."&amp;#REF!)&amp;" || '&lt;/"&amp;#REF!&amp;"&gt;');"</f>
        <v>#REF!</v>
      </c>
      <c r="B685" s="90"/>
      <c r="C685" s="88" t="e">
        <f>"DECODE(C_T."&amp;#REF!&amp;", 0, NULL, C_T."&amp;#REF!&amp;") AS "&amp;#REF!&amp;","</f>
        <v>#REF!</v>
      </c>
      <c r="D685" s="90"/>
      <c r="F685" s="90"/>
      <c r="G685" s="90"/>
      <c r="H685" s="90"/>
      <c r="I685" s="90"/>
      <c r="J685" s="90"/>
    </row>
    <row r="686" spans="1:10" ht="11.25" customHeight="1">
      <c r="A686" s="88" t="e">
        <f>"HTP.P('&lt;"&amp;#REF!&amp;"&gt;' || "&amp;IF(MID(#REF!,1,6)="L_STUB","NULL","REC."&amp;#REF!)&amp;" || '&lt;/"&amp;#REF!&amp;"&gt;');"</f>
        <v>#REF!</v>
      </c>
      <c r="B686" s="90"/>
      <c r="C686" s="88" t="e">
        <f>"DECODE(C_T."&amp;#REF!&amp;", 0, NULL, C_T."&amp;#REF!&amp;") AS "&amp;#REF!&amp;","</f>
        <v>#REF!</v>
      </c>
      <c r="D686" s="90"/>
      <c r="F686" s="90"/>
      <c r="G686" s="90"/>
      <c r="H686" s="90"/>
      <c r="I686" s="90"/>
      <c r="J686" s="90"/>
    </row>
    <row r="687" spans="1:10" ht="11.25" customHeight="1">
      <c r="A687" s="88" t="e">
        <f>"HTP.P('&lt;"&amp;#REF!&amp;"&gt;' || "&amp;IF(MID(#REF!,1,6)="L_STUB","NULL","REC."&amp;#REF!)&amp;" || '&lt;/"&amp;#REF!&amp;"&gt;');"</f>
        <v>#REF!</v>
      </c>
      <c r="B687" s="90"/>
      <c r="C687" s="88" t="e">
        <f>"DECODE(C_T."&amp;#REF!&amp;", 0, NULL, C_T."&amp;#REF!&amp;") AS "&amp;#REF!&amp;","</f>
        <v>#REF!</v>
      </c>
      <c r="D687" s="90"/>
      <c r="F687" s="90"/>
      <c r="G687" s="90"/>
      <c r="H687" s="90"/>
      <c r="I687" s="90"/>
      <c r="J687" s="90"/>
    </row>
    <row r="688" spans="1:10" ht="11.25" customHeight="1">
      <c r="A688" s="88" t="e">
        <f>"HTP.P('&lt;"&amp;#REF!&amp;"&gt;' || "&amp;IF(MID(#REF!,1,6)="L_STUB","NULL","REC."&amp;#REF!)&amp;" || '&lt;/"&amp;#REF!&amp;"&gt;');"</f>
        <v>#REF!</v>
      </c>
      <c r="B688" s="90"/>
      <c r="C688" s="88" t="e">
        <f>"DECODE(C_T."&amp;#REF!&amp;", 0, NULL, C_T."&amp;#REF!&amp;") AS "&amp;#REF!&amp;","</f>
        <v>#REF!</v>
      </c>
      <c r="D688" s="90"/>
      <c r="F688" s="90"/>
      <c r="G688" s="90"/>
      <c r="H688" s="90"/>
      <c r="I688" s="90"/>
      <c r="J688" s="90"/>
    </row>
    <row r="689" spans="1:10" ht="11.25" customHeight="1">
      <c r="A689" s="88" t="e">
        <f>"HTP.P('&lt;"&amp;#REF!&amp;"&gt;' || "&amp;IF(MID(#REF!,1,6)="L_STUB","NULL","REC."&amp;#REF!)&amp;" || '&lt;/"&amp;#REF!&amp;"&gt;');"</f>
        <v>#REF!</v>
      </c>
      <c r="B689" s="90"/>
      <c r="C689" s="88" t="e">
        <f>"DECODE(C_T."&amp;#REF!&amp;", 0, NULL, C_T."&amp;#REF!&amp;") AS "&amp;#REF!&amp;","</f>
        <v>#REF!</v>
      </c>
      <c r="D689" s="90"/>
      <c r="F689" s="90"/>
      <c r="G689" s="90"/>
      <c r="H689" s="90"/>
      <c r="I689" s="90"/>
      <c r="J689" s="90"/>
    </row>
    <row r="690" spans="1:10" ht="11.25" customHeight="1">
      <c r="A690" s="88" t="e">
        <f>"HTP.P('&lt;"&amp;#REF!&amp;"&gt;' || "&amp;IF(MID(#REF!,1,6)="L_STUB","NULL","REC."&amp;#REF!)&amp;" || '&lt;/"&amp;#REF!&amp;"&gt;');"</f>
        <v>#REF!</v>
      </c>
      <c r="B690" s="90"/>
      <c r="C690" s="88" t="e">
        <f>"DECODE(C_T."&amp;#REF!&amp;", 0, NULL, C_T."&amp;#REF!&amp;") AS "&amp;#REF!&amp;","</f>
        <v>#REF!</v>
      </c>
      <c r="D690" s="90"/>
      <c r="F690" s="90"/>
      <c r="G690" s="90"/>
      <c r="H690" s="90"/>
      <c r="I690" s="90"/>
      <c r="J690" s="90"/>
    </row>
    <row r="691" spans="1:10" ht="11.25" customHeight="1">
      <c r="A691" s="88" t="e">
        <f>"HTP.P('&lt;"&amp;#REF!&amp;"&gt;' || "&amp;IF(MID(#REF!,1,6)="L_STUB","NULL","REC."&amp;#REF!)&amp;" || '&lt;/"&amp;#REF!&amp;"&gt;');"</f>
        <v>#REF!</v>
      </c>
      <c r="B691" s="90"/>
      <c r="C691" s="88" t="e">
        <f>"DECODE(C_T."&amp;#REF!&amp;", 0, NULL, C_T."&amp;#REF!&amp;") AS "&amp;#REF!&amp;","</f>
        <v>#REF!</v>
      </c>
      <c r="D691" s="90"/>
      <c r="F691" s="90"/>
      <c r="G691" s="90"/>
      <c r="H691" s="90"/>
      <c r="I691" s="90"/>
      <c r="J691" s="90"/>
    </row>
    <row r="692" spans="1:10" ht="11.25" customHeight="1">
      <c r="A692" s="88" t="e">
        <f>"HTP.P('&lt;"&amp;#REF!&amp;"&gt;' || "&amp;IF(MID(#REF!,1,6)="L_STUB","NULL","REC."&amp;#REF!)&amp;" || '&lt;/"&amp;#REF!&amp;"&gt;');"</f>
        <v>#REF!</v>
      </c>
      <c r="B692" s="90"/>
      <c r="C692" s="88" t="e">
        <f>"DECODE(C_T."&amp;#REF!&amp;", 0, NULL, C_T."&amp;#REF!&amp;") AS "&amp;#REF!&amp;","</f>
        <v>#REF!</v>
      </c>
      <c r="D692" s="90"/>
      <c r="F692" s="90"/>
      <c r="G692" s="90"/>
      <c r="H692" s="90"/>
      <c r="I692" s="90"/>
      <c r="J692" s="90"/>
    </row>
    <row r="693" spans="1:10" ht="11.25" customHeight="1">
      <c r="A693" s="88" t="e">
        <f>"HTP.P('&lt;"&amp;#REF!&amp;"&gt;' || "&amp;IF(MID(#REF!,1,6)="L_STUB","NULL","REC."&amp;#REF!)&amp;" || '&lt;/"&amp;#REF!&amp;"&gt;');"</f>
        <v>#REF!</v>
      </c>
      <c r="B693" s="90"/>
      <c r="C693" s="88" t="e">
        <f>"DECODE(C_T."&amp;#REF!&amp;", 0, NULL, C_T."&amp;#REF!&amp;") AS "&amp;#REF!&amp;","</f>
        <v>#REF!</v>
      </c>
      <c r="D693" s="90"/>
      <c r="F693" s="90"/>
      <c r="G693" s="90"/>
      <c r="H693" s="90"/>
      <c r="I693" s="90"/>
      <c r="J693" s="90"/>
    </row>
    <row r="694" spans="1:10" ht="11.25" customHeight="1">
      <c r="A694" s="88" t="e">
        <f>"HTP.P('&lt;"&amp;#REF!&amp;"&gt;' || "&amp;IF(MID(#REF!,1,6)="L_STUB","NULL","REC."&amp;#REF!)&amp;" || '&lt;/"&amp;#REF!&amp;"&gt;');"</f>
        <v>#REF!</v>
      </c>
      <c r="B694" s="90"/>
      <c r="C694" s="88" t="e">
        <f>"DECODE(C_T."&amp;#REF!&amp;", 0, NULL, C_T."&amp;#REF!&amp;") AS "&amp;#REF!&amp;","</f>
        <v>#REF!</v>
      </c>
      <c r="D694" s="90"/>
      <c r="F694" s="90"/>
      <c r="G694" s="90"/>
      <c r="H694" s="90"/>
      <c r="I694" s="90"/>
      <c r="J694" s="90"/>
    </row>
    <row r="695" spans="1:10" ht="11.25" customHeight="1">
      <c r="A695" s="88" t="e">
        <f>"HTP.P('&lt;"&amp;#REF!&amp;"&gt;' || "&amp;IF(MID(#REF!,1,6)="L_STUB","NULL","REC."&amp;#REF!)&amp;" || '&lt;/"&amp;#REF!&amp;"&gt;');"</f>
        <v>#REF!</v>
      </c>
      <c r="B695" s="90"/>
      <c r="C695" s="88" t="e">
        <f>"DECODE(C_T."&amp;#REF!&amp;", 0, NULL, C_T."&amp;#REF!&amp;") AS "&amp;#REF!&amp;","</f>
        <v>#REF!</v>
      </c>
      <c r="D695" s="90"/>
      <c r="F695" s="90"/>
      <c r="G695" s="90"/>
      <c r="H695" s="90"/>
      <c r="I695" s="90"/>
      <c r="J695" s="90"/>
    </row>
    <row r="696" spans="1:10" ht="11.25" customHeight="1">
      <c r="A696" s="88" t="e">
        <f>"HTP.P('&lt;"&amp;#REF!&amp;"&gt;' || "&amp;IF(MID(#REF!,1,6)="L_STUB","NULL","REC."&amp;#REF!)&amp;" || '&lt;/"&amp;#REF!&amp;"&gt;');"</f>
        <v>#REF!</v>
      </c>
      <c r="B696" s="90"/>
      <c r="C696" s="88" t="e">
        <f>"DECODE(C_T."&amp;#REF!&amp;", 0, NULL, C_T."&amp;#REF!&amp;") AS "&amp;#REF!&amp;","</f>
        <v>#REF!</v>
      </c>
      <c r="D696" s="90"/>
      <c r="F696" s="90"/>
      <c r="G696" s="90"/>
      <c r="H696" s="90"/>
      <c r="I696" s="90"/>
      <c r="J696" s="90"/>
    </row>
    <row r="697" spans="1:10" ht="11.25" customHeight="1">
      <c r="A697" s="88" t="e">
        <f>"HTP.P('&lt;"&amp;#REF!&amp;"&gt;' || "&amp;IF(MID(#REF!,1,6)="L_STUB","NULL","REC."&amp;#REF!)&amp;" || '&lt;/"&amp;#REF!&amp;"&gt;');"</f>
        <v>#REF!</v>
      </c>
      <c r="B697" s="90"/>
      <c r="C697" s="88" t="e">
        <f>"DECODE(C_T."&amp;#REF!&amp;", 0, NULL, C_T."&amp;#REF!&amp;") AS "&amp;#REF!&amp;","</f>
        <v>#REF!</v>
      </c>
      <c r="D697" s="90"/>
      <c r="F697" s="90"/>
      <c r="G697" s="90"/>
      <c r="H697" s="90"/>
      <c r="I697" s="90"/>
      <c r="J697" s="90"/>
    </row>
    <row r="698" spans="1:10" ht="11.25" customHeight="1">
      <c r="A698" s="88" t="e">
        <f>"HTP.P('&lt;"&amp;#REF!&amp;"&gt;' || "&amp;IF(MID(#REF!,1,6)="L_STUB","NULL","REC."&amp;#REF!)&amp;" || '&lt;/"&amp;#REF!&amp;"&gt;');"</f>
        <v>#REF!</v>
      </c>
      <c r="B698" s="90"/>
      <c r="C698" s="88" t="e">
        <f>"DECODE(C_T."&amp;#REF!&amp;", 0, NULL, C_T."&amp;#REF!&amp;") AS "&amp;#REF!&amp;","</f>
        <v>#REF!</v>
      </c>
      <c r="D698" s="90"/>
      <c r="F698" s="90"/>
      <c r="G698" s="90"/>
      <c r="H698" s="90"/>
      <c r="I698" s="90"/>
      <c r="J698" s="90"/>
    </row>
    <row r="699" spans="1:10" ht="11.25" customHeight="1">
      <c r="A699" s="88" t="e">
        <f>"HTP.P('&lt;"&amp;#REF!&amp;"&gt;' || "&amp;IF(MID(#REF!,1,6)="L_STUB","NULL","REC."&amp;#REF!)&amp;" || '&lt;/"&amp;#REF!&amp;"&gt;');"</f>
        <v>#REF!</v>
      </c>
      <c r="B699" s="90"/>
      <c r="C699" s="88" t="e">
        <f>"DECODE(C_T."&amp;#REF!&amp;", 0, NULL, C_T."&amp;#REF!&amp;") AS "&amp;#REF!&amp;","</f>
        <v>#REF!</v>
      </c>
      <c r="D699" s="90"/>
      <c r="F699" s="90"/>
      <c r="G699" s="90"/>
      <c r="H699" s="90"/>
      <c r="I699" s="90"/>
      <c r="J699" s="90"/>
    </row>
    <row r="700" spans="1:10" ht="11.25" customHeight="1">
      <c r="A700" s="88" t="e">
        <f>"HTP.P('&lt;"&amp;#REF!&amp;"&gt;' || "&amp;IF(MID(#REF!,1,6)="L_STUB","NULL","REC."&amp;#REF!)&amp;" || '&lt;/"&amp;#REF!&amp;"&gt;');"</f>
        <v>#REF!</v>
      </c>
      <c r="B700" s="90"/>
      <c r="C700" s="88" t="e">
        <f>"DECODE(C_T."&amp;#REF!&amp;", 0, NULL, C_T."&amp;#REF!&amp;") AS "&amp;#REF!&amp;","</f>
        <v>#REF!</v>
      </c>
      <c r="D700" s="90"/>
      <c r="F700" s="90"/>
      <c r="G700" s="90"/>
      <c r="H700" s="90"/>
      <c r="I700" s="90"/>
      <c r="J700" s="90"/>
    </row>
    <row r="701" spans="1:10" ht="11.25" customHeight="1">
      <c r="A701" s="88" t="e">
        <f>"HTP.P('&lt;"&amp;#REF!&amp;"&gt;' || "&amp;IF(MID(#REF!,1,6)="L_STUB","NULL","REC."&amp;#REF!)&amp;" || '&lt;/"&amp;#REF!&amp;"&gt;');"</f>
        <v>#REF!</v>
      </c>
      <c r="B701" s="90"/>
      <c r="C701" s="88" t="e">
        <f>"DECODE(C_T."&amp;#REF!&amp;", 0, NULL, C_T."&amp;#REF!&amp;") AS "&amp;#REF!&amp;","</f>
        <v>#REF!</v>
      </c>
      <c r="D701" s="90"/>
      <c r="F701" s="90"/>
      <c r="G701" s="90"/>
      <c r="H701" s="90"/>
      <c r="I701" s="90"/>
      <c r="J701" s="90"/>
    </row>
    <row r="702" spans="1:10" ht="11.25" customHeight="1">
      <c r="A702" s="88" t="e">
        <f>"HTP.P('&lt;"&amp;#REF!&amp;"&gt;' || "&amp;IF(MID(#REF!,1,6)="L_STUB","NULL","REC."&amp;#REF!)&amp;" || '&lt;/"&amp;#REF!&amp;"&gt;');"</f>
        <v>#REF!</v>
      </c>
      <c r="B702" s="90"/>
      <c r="C702" s="88" t="e">
        <f>"DECODE(C_T."&amp;#REF!&amp;", 0, NULL, C_T."&amp;#REF!&amp;") AS "&amp;#REF!&amp;","</f>
        <v>#REF!</v>
      </c>
      <c r="D702" s="90"/>
      <c r="F702" s="90"/>
      <c r="G702" s="90"/>
      <c r="H702" s="90"/>
      <c r="I702" s="90"/>
      <c r="J702" s="90"/>
    </row>
    <row r="703" spans="1:10" ht="11.25" customHeight="1">
      <c r="A703" s="88" t="e">
        <f>"HTP.P('&lt;"&amp;#REF!&amp;"&gt;' || "&amp;IF(MID(#REF!,1,6)="L_STUB","NULL","REC."&amp;#REF!)&amp;" || '&lt;/"&amp;#REF!&amp;"&gt;');"</f>
        <v>#REF!</v>
      </c>
      <c r="B703" s="90"/>
      <c r="C703" s="88" t="e">
        <f>"DECODE(C_T."&amp;#REF!&amp;", 0, NULL, C_T."&amp;#REF!&amp;") AS "&amp;#REF!&amp;","</f>
        <v>#REF!</v>
      </c>
      <c r="D703" s="90"/>
      <c r="F703" s="90"/>
      <c r="G703" s="90"/>
      <c r="H703" s="90"/>
      <c r="I703" s="90"/>
      <c r="J703" s="90"/>
    </row>
    <row r="704" spans="1:10" ht="11.25" customHeight="1">
      <c r="A704" s="88" t="e">
        <f>"HTP.P('&lt;"&amp;#REF!&amp;"&gt;' || "&amp;IF(MID(#REF!,1,6)="L_STUB","NULL","REC."&amp;#REF!)&amp;" || '&lt;/"&amp;#REF!&amp;"&gt;');"</f>
        <v>#REF!</v>
      </c>
      <c r="B704" s="90"/>
      <c r="C704" s="88" t="e">
        <f>"DECODE(C_T."&amp;#REF!&amp;", 0, NULL, C_T."&amp;#REF!&amp;") AS "&amp;#REF!&amp;","</f>
        <v>#REF!</v>
      </c>
      <c r="D704" s="90"/>
      <c r="F704" s="90"/>
      <c r="G704" s="90"/>
      <c r="H704" s="90"/>
      <c r="I704" s="90"/>
      <c r="J704" s="90"/>
    </row>
    <row r="705" spans="1:10" ht="11.25" customHeight="1">
      <c r="A705" s="88" t="e">
        <f>"HTP.P('&lt;"&amp;#REF!&amp;"&gt;' || "&amp;IF(MID(#REF!,1,6)="L_STUB","NULL","REC."&amp;#REF!)&amp;" || '&lt;/"&amp;#REF!&amp;"&gt;');"</f>
        <v>#REF!</v>
      </c>
      <c r="B705" s="90"/>
      <c r="C705" s="88" t="e">
        <f>"DECODE(C_T."&amp;#REF!&amp;", 0, NULL, C_T."&amp;#REF!&amp;") AS "&amp;#REF!&amp;","</f>
        <v>#REF!</v>
      </c>
      <c r="D705" s="90"/>
      <c r="F705" s="90"/>
      <c r="G705" s="90"/>
      <c r="H705" s="90"/>
      <c r="I705" s="90"/>
      <c r="J705" s="90"/>
    </row>
    <row r="706" spans="1:10" ht="11.25" customHeight="1">
      <c r="A706" s="88" t="e">
        <f>"HTP.P('&lt;"&amp;#REF!&amp;"&gt;' || "&amp;IF(MID(#REF!,1,6)="L_STUB","NULL","REC."&amp;#REF!)&amp;" || '&lt;/"&amp;#REF!&amp;"&gt;');"</f>
        <v>#REF!</v>
      </c>
      <c r="B706" s="90"/>
      <c r="C706" s="88" t="e">
        <f>"DECODE(C_T."&amp;#REF!&amp;", 0, NULL, C_T."&amp;#REF!&amp;") AS "&amp;#REF!&amp;","</f>
        <v>#REF!</v>
      </c>
      <c r="D706" s="90"/>
      <c r="F706" s="90"/>
      <c r="G706" s="90"/>
      <c r="H706" s="90"/>
      <c r="I706" s="90"/>
      <c r="J706" s="90"/>
    </row>
    <row r="707" spans="1:10" ht="11.25" customHeight="1">
      <c r="A707" s="88" t="e">
        <f>"HTP.P('&lt;"&amp;#REF!&amp;"&gt;' || "&amp;IF(MID(#REF!,1,6)="L_STUB","NULL","REC."&amp;#REF!)&amp;" || '&lt;/"&amp;#REF!&amp;"&gt;');"</f>
        <v>#REF!</v>
      </c>
      <c r="B707" s="90"/>
      <c r="C707" s="88" t="e">
        <f>"DECODE(C_T."&amp;#REF!&amp;", 0, NULL, C_T."&amp;#REF!&amp;") AS "&amp;#REF!&amp;","</f>
        <v>#REF!</v>
      </c>
      <c r="D707" s="90"/>
      <c r="F707" s="90"/>
      <c r="G707" s="90"/>
      <c r="H707" s="90"/>
      <c r="I707" s="90"/>
      <c r="J707" s="90"/>
    </row>
    <row r="708" spans="1:10" ht="11.25" customHeight="1">
      <c r="A708" s="88" t="e">
        <f>"HTP.P('&lt;"&amp;#REF!&amp;"&gt;' || "&amp;IF(MID(#REF!,1,6)="L_STUB","NULL","REC."&amp;#REF!)&amp;" || '&lt;/"&amp;#REF!&amp;"&gt;');"</f>
        <v>#REF!</v>
      </c>
      <c r="B708" s="90"/>
      <c r="C708" s="88" t="e">
        <f>"DECODE(C_T."&amp;#REF!&amp;", 0, NULL, C_T."&amp;#REF!&amp;") AS "&amp;#REF!&amp;","</f>
        <v>#REF!</v>
      </c>
      <c r="D708" s="90"/>
      <c r="F708" s="90"/>
      <c r="G708" s="90"/>
      <c r="H708" s="90"/>
      <c r="I708" s="90"/>
      <c r="J708" s="90"/>
    </row>
    <row r="709" spans="1:10" ht="11.25" customHeight="1">
      <c r="A709" s="88" t="e">
        <f>"HTP.P('&lt;"&amp;#REF!&amp;"&gt;' || "&amp;IF(MID(#REF!,1,6)="L_STUB","NULL","REC."&amp;#REF!)&amp;" || '&lt;/"&amp;#REF!&amp;"&gt;');"</f>
        <v>#REF!</v>
      </c>
      <c r="B709" s="90"/>
      <c r="C709" s="88" t="e">
        <f>"DECODE(C_T."&amp;#REF!&amp;", 0, NULL, C_T."&amp;#REF!&amp;") AS "&amp;#REF!&amp;","</f>
        <v>#REF!</v>
      </c>
      <c r="D709" s="90"/>
      <c r="F709" s="90"/>
      <c r="G709" s="90"/>
      <c r="H709" s="90"/>
      <c r="I709" s="90"/>
      <c r="J709" s="90"/>
    </row>
    <row r="710" spans="1:10" ht="11.25" customHeight="1">
      <c r="A710" s="88" t="e">
        <f>"HTP.P('&lt;"&amp;#REF!&amp;"&gt;' || "&amp;IF(MID(#REF!,1,6)="L_STUB","NULL","REC."&amp;#REF!)&amp;" || '&lt;/"&amp;#REF!&amp;"&gt;');"</f>
        <v>#REF!</v>
      </c>
      <c r="B710" s="90"/>
      <c r="C710" s="88" t="e">
        <f>"DECODE(C_T."&amp;#REF!&amp;", 0, NULL, C_T."&amp;#REF!&amp;") AS "&amp;#REF!&amp;","</f>
        <v>#REF!</v>
      </c>
      <c r="D710" s="90"/>
      <c r="F710" s="90"/>
      <c r="G710" s="90"/>
      <c r="H710" s="90"/>
      <c r="I710" s="90"/>
      <c r="J710" s="90"/>
    </row>
    <row r="711" spans="1:10" ht="11.25" customHeight="1">
      <c r="A711" s="88" t="e">
        <f>"HTP.P('&lt;"&amp;#REF!&amp;"&gt;' || "&amp;IF(MID(#REF!,1,6)="L_STUB","NULL","REC."&amp;#REF!)&amp;" || '&lt;/"&amp;#REF!&amp;"&gt;');"</f>
        <v>#REF!</v>
      </c>
      <c r="B711" s="90"/>
      <c r="C711" s="88" t="e">
        <f>"DECODE(C_T."&amp;#REF!&amp;", 0, NULL, C_T."&amp;#REF!&amp;") AS "&amp;#REF!&amp;","</f>
        <v>#REF!</v>
      </c>
      <c r="D711" s="90"/>
      <c r="F711" s="90"/>
      <c r="G711" s="90"/>
      <c r="H711" s="90"/>
      <c r="I711" s="90"/>
      <c r="J711" s="90"/>
    </row>
    <row r="712" spans="1:10" ht="11.25" customHeight="1">
      <c r="A712" s="88" t="e">
        <f>"HTP.P('&lt;"&amp;#REF!&amp;"&gt;' || "&amp;IF(MID(#REF!,1,6)="L_STUB","NULL","REC."&amp;#REF!)&amp;" || '&lt;/"&amp;#REF!&amp;"&gt;');"</f>
        <v>#REF!</v>
      </c>
      <c r="B712" s="90"/>
      <c r="C712" s="88" t="e">
        <f>"DECODE(C_T."&amp;#REF!&amp;", 0, NULL, C_T."&amp;#REF!&amp;") AS "&amp;#REF!&amp;","</f>
        <v>#REF!</v>
      </c>
      <c r="D712" s="90"/>
      <c r="F712" s="90"/>
      <c r="G712" s="90"/>
      <c r="H712" s="90"/>
      <c r="I712" s="90"/>
      <c r="J712" s="90"/>
    </row>
    <row r="713" spans="1:10" ht="11.25" customHeight="1">
      <c r="A713" s="88" t="e">
        <f>"HTP.P('&lt;"&amp;#REF!&amp;"&gt;' || "&amp;IF(MID(#REF!,1,6)="L_STUB","NULL","REC."&amp;#REF!)&amp;" || '&lt;/"&amp;#REF!&amp;"&gt;');"</f>
        <v>#REF!</v>
      </c>
      <c r="B713" s="90"/>
      <c r="C713" s="88" t="e">
        <f>"DECODE(C_T."&amp;#REF!&amp;", 0, NULL, C_T."&amp;#REF!&amp;") AS "&amp;#REF!&amp;","</f>
        <v>#REF!</v>
      </c>
      <c r="D713" s="90"/>
      <c r="F713" s="90"/>
      <c r="G713" s="90"/>
      <c r="H713" s="90"/>
      <c r="I713" s="90"/>
      <c r="J713" s="90"/>
    </row>
    <row r="714" spans="1:10" ht="11.25" customHeight="1">
      <c r="A714" s="88" t="e">
        <f>"HTP.P('&lt;"&amp;#REF!&amp;"&gt;' || "&amp;IF(MID(#REF!,1,6)="L_STUB","NULL","REC."&amp;#REF!)&amp;" || '&lt;/"&amp;#REF!&amp;"&gt;');"</f>
        <v>#REF!</v>
      </c>
      <c r="B714" s="90"/>
      <c r="C714" s="88" t="e">
        <f>"DECODE(C_T."&amp;#REF!&amp;", 0, NULL, C_T."&amp;#REF!&amp;") AS "&amp;#REF!&amp;","</f>
        <v>#REF!</v>
      </c>
      <c r="D714" s="90"/>
      <c r="F714" s="90"/>
      <c r="G714" s="90"/>
      <c r="H714" s="90"/>
      <c r="I714" s="90"/>
      <c r="J714" s="90"/>
    </row>
    <row r="715" spans="1:10" ht="11.25" customHeight="1">
      <c r="A715" s="88" t="e">
        <f>"HTP.P('&lt;"&amp;#REF!&amp;"&gt;' || "&amp;IF(MID(#REF!,1,6)="L_STUB","NULL","REC."&amp;#REF!)&amp;" || '&lt;/"&amp;#REF!&amp;"&gt;');"</f>
        <v>#REF!</v>
      </c>
      <c r="B715" s="90"/>
      <c r="C715" s="88" t="e">
        <f>"DECODE(C_T."&amp;#REF!&amp;", 0, NULL, C_T."&amp;#REF!&amp;") AS "&amp;#REF!&amp;","</f>
        <v>#REF!</v>
      </c>
      <c r="D715" s="90"/>
      <c r="F715" s="90"/>
      <c r="G715" s="90"/>
      <c r="H715" s="90"/>
      <c r="I715" s="90"/>
      <c r="J715" s="90"/>
    </row>
    <row r="716" spans="1:10" ht="11.25" customHeight="1">
      <c r="A716" s="88" t="e">
        <f>"HTP.P('&lt;"&amp;#REF!&amp;"&gt;' || "&amp;IF(MID(#REF!,1,6)="L_STUB","NULL","REC."&amp;#REF!)&amp;" || '&lt;/"&amp;#REF!&amp;"&gt;');"</f>
        <v>#REF!</v>
      </c>
      <c r="B716" s="90"/>
      <c r="C716" s="88" t="e">
        <f>"DECODE(C_T."&amp;#REF!&amp;", 0, NULL, C_T."&amp;#REF!&amp;") AS "&amp;#REF!&amp;","</f>
        <v>#REF!</v>
      </c>
      <c r="D716" s="90"/>
      <c r="F716" s="90"/>
      <c r="G716" s="90"/>
      <c r="H716" s="90"/>
      <c r="I716" s="90"/>
      <c r="J716" s="90"/>
    </row>
    <row r="717" spans="1:10" ht="11.25" customHeight="1">
      <c r="A717" s="88" t="e">
        <f>"HTP.P('&lt;"&amp;#REF!&amp;"&gt;' || "&amp;IF(MID(#REF!,1,6)="L_STUB","NULL","REC."&amp;#REF!)&amp;" || '&lt;/"&amp;#REF!&amp;"&gt;');"</f>
        <v>#REF!</v>
      </c>
      <c r="B717" s="90"/>
      <c r="C717" s="88" t="e">
        <f>"DECODE(C_T."&amp;#REF!&amp;", 0, NULL, C_T."&amp;#REF!&amp;") AS "&amp;#REF!&amp;","</f>
        <v>#REF!</v>
      </c>
      <c r="D717" s="90"/>
      <c r="F717" s="90"/>
      <c r="G717" s="90"/>
      <c r="H717" s="90"/>
      <c r="I717" s="90"/>
      <c r="J717" s="90"/>
    </row>
    <row r="718" spans="1:10" ht="11.25" customHeight="1">
      <c r="A718" s="88" t="e">
        <f>"HTP.P('&lt;"&amp;#REF!&amp;"&gt;' || "&amp;IF(MID(#REF!,1,6)="L_STUB","NULL","REC."&amp;#REF!)&amp;" || '&lt;/"&amp;#REF!&amp;"&gt;');"</f>
        <v>#REF!</v>
      </c>
      <c r="B718" s="90"/>
      <c r="C718" s="88" t="e">
        <f>"DECODE(C_T."&amp;#REF!&amp;", 0, NULL, C_T."&amp;#REF!&amp;") AS "&amp;#REF!&amp;","</f>
        <v>#REF!</v>
      </c>
      <c r="D718" s="90"/>
      <c r="F718" s="90"/>
      <c r="G718" s="90"/>
      <c r="H718" s="90"/>
      <c r="I718" s="90"/>
      <c r="J718" s="90"/>
    </row>
    <row r="719" spans="1:10" ht="11.25" customHeight="1">
      <c r="A719" s="88" t="e">
        <f>"HTP.P('&lt;"&amp;#REF!&amp;"&gt;' || "&amp;IF(MID(#REF!,1,6)="L_STUB","NULL","REC."&amp;#REF!)&amp;" || '&lt;/"&amp;#REF!&amp;"&gt;');"</f>
        <v>#REF!</v>
      </c>
      <c r="B719" s="90"/>
      <c r="C719" s="88" t="e">
        <f>"DECODE(C_T."&amp;#REF!&amp;", 0, NULL, C_T."&amp;#REF!&amp;") AS "&amp;#REF!&amp;","</f>
        <v>#REF!</v>
      </c>
      <c r="D719" s="90"/>
      <c r="F719" s="90"/>
      <c r="G719" s="90"/>
      <c r="H719" s="90"/>
      <c r="I719" s="90"/>
      <c r="J719" s="90"/>
    </row>
    <row r="720" spans="1:10" ht="11.25" customHeight="1">
      <c r="A720" s="88" t="e">
        <f>"HTP.P('&lt;"&amp;#REF!&amp;"&gt;' || "&amp;IF(MID(#REF!,1,6)="L_STUB","NULL","REC."&amp;#REF!)&amp;" || '&lt;/"&amp;#REF!&amp;"&gt;');"</f>
        <v>#REF!</v>
      </c>
      <c r="B720" s="90"/>
      <c r="C720" s="88" t="e">
        <f>"DECODE(C_T."&amp;#REF!&amp;", 0, NULL, C_T."&amp;#REF!&amp;") AS "&amp;#REF!&amp;","</f>
        <v>#REF!</v>
      </c>
      <c r="D720" s="90"/>
      <c r="F720" s="90"/>
      <c r="G720" s="90"/>
      <c r="H720" s="90"/>
      <c r="I720" s="90"/>
      <c r="J720" s="90"/>
    </row>
    <row r="721" spans="1:10" ht="11.25" customHeight="1">
      <c r="A721" s="88" t="e">
        <f>"HTP.P('&lt;"&amp;#REF!&amp;"&gt;' || "&amp;IF(MID(#REF!,1,6)="L_STUB","NULL","REC."&amp;#REF!)&amp;" || '&lt;/"&amp;#REF!&amp;"&gt;');"</f>
        <v>#REF!</v>
      </c>
      <c r="B721" s="90"/>
      <c r="C721" s="88" t="e">
        <f>"DECODE(C_T."&amp;#REF!&amp;", 0, NULL, C_T."&amp;#REF!&amp;") AS "&amp;#REF!&amp;","</f>
        <v>#REF!</v>
      </c>
      <c r="D721" s="90"/>
      <c r="F721" s="90"/>
      <c r="G721" s="90"/>
      <c r="H721" s="90"/>
      <c r="I721" s="90"/>
      <c r="J721" s="90"/>
    </row>
    <row r="722" spans="1:10" ht="11.25" customHeight="1">
      <c r="A722" s="88" t="e">
        <f>"HTP.P('&lt;"&amp;#REF!&amp;"&gt;' || "&amp;IF(MID(#REF!,1,6)="L_STUB","NULL","REC."&amp;#REF!)&amp;" || '&lt;/"&amp;#REF!&amp;"&gt;');"</f>
        <v>#REF!</v>
      </c>
      <c r="B722" s="90"/>
      <c r="C722" s="88" t="e">
        <f>"DECODE(C_T."&amp;#REF!&amp;", 0, NULL, C_T."&amp;#REF!&amp;") AS "&amp;#REF!&amp;","</f>
        <v>#REF!</v>
      </c>
      <c r="D722" s="90"/>
      <c r="F722" s="90"/>
      <c r="G722" s="90"/>
      <c r="H722" s="90"/>
      <c r="I722" s="90"/>
      <c r="J722" s="90"/>
    </row>
    <row r="723" spans="1:10" ht="11.25" customHeight="1">
      <c r="A723" s="88" t="e">
        <f>"HTP.P('&lt;"&amp;#REF!&amp;"&gt;' || "&amp;IF(MID(#REF!,1,6)="L_STUB","NULL","REC."&amp;#REF!)&amp;" || '&lt;/"&amp;#REF!&amp;"&gt;');"</f>
        <v>#REF!</v>
      </c>
      <c r="B723" s="90"/>
      <c r="C723" s="88" t="e">
        <f>"DECODE(C_T."&amp;#REF!&amp;", 0, NULL, C_T."&amp;#REF!&amp;") AS "&amp;#REF!&amp;","</f>
        <v>#REF!</v>
      </c>
      <c r="D723" s="90"/>
      <c r="F723" s="90"/>
      <c r="G723" s="90"/>
      <c r="H723" s="90"/>
      <c r="I723" s="90"/>
      <c r="J723" s="90"/>
    </row>
    <row r="724" spans="1:10" ht="11.25" customHeight="1">
      <c r="A724" s="88" t="e">
        <f>"HTP.P('&lt;"&amp;#REF!&amp;"&gt;' || "&amp;IF(MID(#REF!,1,6)="L_STUB","NULL","REC."&amp;#REF!)&amp;" || '&lt;/"&amp;#REF!&amp;"&gt;');"</f>
        <v>#REF!</v>
      </c>
      <c r="B724" s="90"/>
      <c r="C724" s="88" t="e">
        <f>"DECODE(C_T."&amp;#REF!&amp;", 0, NULL, C_T."&amp;#REF!&amp;") AS "&amp;#REF!&amp;","</f>
        <v>#REF!</v>
      </c>
      <c r="D724" s="90"/>
      <c r="F724" s="90"/>
      <c r="G724" s="90"/>
      <c r="H724" s="90"/>
      <c r="I724" s="90"/>
      <c r="J724" s="90"/>
    </row>
    <row r="725" spans="1:10" ht="11.25" customHeight="1">
      <c r="A725" s="88" t="e">
        <f>"HTP.P('&lt;"&amp;#REF!&amp;"&gt;' || "&amp;IF(MID(#REF!,1,6)="L_STUB","NULL","REC."&amp;#REF!)&amp;" || '&lt;/"&amp;#REF!&amp;"&gt;');"</f>
        <v>#REF!</v>
      </c>
      <c r="B725" s="90"/>
      <c r="C725" s="88" t="e">
        <f>"DECODE(C_T."&amp;#REF!&amp;", 0, NULL, C_T."&amp;#REF!&amp;") AS "&amp;#REF!&amp;","</f>
        <v>#REF!</v>
      </c>
      <c r="D725" s="90"/>
      <c r="F725" s="90"/>
      <c r="G725" s="90"/>
      <c r="H725" s="90"/>
      <c r="I725" s="90"/>
      <c r="J725" s="90"/>
    </row>
    <row r="726" spans="1:10" ht="11.25" customHeight="1">
      <c r="A726" s="88" t="e">
        <f>"HTP.P('&lt;"&amp;#REF!&amp;"&gt;' || "&amp;IF(MID(#REF!,1,6)="L_STUB","NULL","REC."&amp;#REF!)&amp;" || '&lt;/"&amp;#REF!&amp;"&gt;');"</f>
        <v>#REF!</v>
      </c>
      <c r="B726" s="90"/>
      <c r="C726" s="88" t="e">
        <f>"DECODE(C_T."&amp;#REF!&amp;", 0, NULL, C_T."&amp;#REF!&amp;") AS "&amp;#REF!&amp;","</f>
        <v>#REF!</v>
      </c>
      <c r="D726" s="90"/>
      <c r="F726" s="90"/>
      <c r="G726" s="90"/>
      <c r="H726" s="90"/>
      <c r="I726" s="90"/>
      <c r="J726" s="90"/>
    </row>
    <row r="727" spans="1:10" ht="11.25" customHeight="1">
      <c r="A727" s="88" t="e">
        <f>"HTP.P('&lt;"&amp;#REF!&amp;"&gt;' || "&amp;IF(MID(#REF!,1,6)="L_STUB","NULL","REC."&amp;#REF!)&amp;" || '&lt;/"&amp;#REF!&amp;"&gt;');"</f>
        <v>#REF!</v>
      </c>
      <c r="B727" s="90"/>
      <c r="C727" s="88" t="e">
        <f>"DECODE(C_T."&amp;#REF!&amp;", 0, NULL, C_T."&amp;#REF!&amp;") AS "&amp;#REF!&amp;","</f>
        <v>#REF!</v>
      </c>
      <c r="D727" s="90"/>
      <c r="F727" s="90"/>
      <c r="G727" s="90"/>
      <c r="H727" s="90"/>
      <c r="I727" s="90"/>
      <c r="J727" s="90"/>
    </row>
    <row r="728" spans="1:10" ht="11.25" customHeight="1">
      <c r="A728" s="88" t="e">
        <f>"HTP.P('&lt;"&amp;#REF!&amp;"&gt;' || "&amp;IF(MID(#REF!,1,6)="L_STUB","NULL","REC."&amp;#REF!)&amp;" || '&lt;/"&amp;#REF!&amp;"&gt;');"</f>
        <v>#REF!</v>
      </c>
      <c r="B728" s="90"/>
      <c r="C728" s="88" t="e">
        <f>"DECODE(C_T."&amp;#REF!&amp;", 0, NULL, C_T."&amp;#REF!&amp;") AS "&amp;#REF!&amp;","</f>
        <v>#REF!</v>
      </c>
      <c r="D728" s="90"/>
      <c r="F728" s="90"/>
      <c r="G728" s="90"/>
      <c r="H728" s="90"/>
      <c r="I728" s="90"/>
      <c r="J728" s="90"/>
    </row>
    <row r="729" spans="1:10" ht="11.25" customHeight="1">
      <c r="A729" s="88" t="e">
        <f>"HTP.P('&lt;"&amp;#REF!&amp;"&gt;' || "&amp;IF(MID(#REF!,1,6)="L_STUB","NULL","REC."&amp;#REF!)&amp;" || '&lt;/"&amp;#REF!&amp;"&gt;');"</f>
        <v>#REF!</v>
      </c>
      <c r="B729" s="90"/>
      <c r="C729" s="88" t="e">
        <f>"DECODE(C_T."&amp;#REF!&amp;", 0, NULL, C_T."&amp;#REF!&amp;") AS "&amp;#REF!&amp;","</f>
        <v>#REF!</v>
      </c>
      <c r="D729" s="90"/>
      <c r="F729" s="90"/>
      <c r="G729" s="90"/>
      <c r="H729" s="90"/>
      <c r="I729" s="90"/>
      <c r="J729" s="90"/>
    </row>
    <row r="730" spans="1:10" ht="11.25" customHeight="1">
      <c r="A730" s="88" t="e">
        <f>"HTP.P('&lt;"&amp;#REF!&amp;"&gt;' || "&amp;IF(MID(#REF!,1,6)="L_STUB","NULL","REC."&amp;#REF!)&amp;" || '&lt;/"&amp;#REF!&amp;"&gt;');"</f>
        <v>#REF!</v>
      </c>
      <c r="B730" s="90"/>
      <c r="C730" s="88" t="e">
        <f>"DECODE(C_T."&amp;#REF!&amp;", 0, NULL, C_T."&amp;#REF!&amp;") AS "&amp;#REF!&amp;","</f>
        <v>#REF!</v>
      </c>
      <c r="D730" s="90"/>
      <c r="F730" s="90"/>
      <c r="G730" s="90"/>
      <c r="H730" s="90"/>
      <c r="I730" s="90"/>
      <c r="J730" s="90"/>
    </row>
    <row r="731" spans="1:10" ht="11.25" customHeight="1">
      <c r="A731" s="88" t="e">
        <f>"HTP.P('&lt;"&amp;#REF!&amp;"&gt;' || "&amp;IF(MID(#REF!,1,6)="L_STUB","NULL","REC."&amp;#REF!)&amp;" || '&lt;/"&amp;#REF!&amp;"&gt;');"</f>
        <v>#REF!</v>
      </c>
      <c r="B731" s="90"/>
      <c r="C731" s="88" t="e">
        <f>"DECODE(C_T."&amp;#REF!&amp;", 0, NULL, C_T."&amp;#REF!&amp;") AS "&amp;#REF!&amp;","</f>
        <v>#REF!</v>
      </c>
      <c r="D731" s="90"/>
      <c r="F731" s="90"/>
      <c r="G731" s="90"/>
      <c r="H731" s="90"/>
      <c r="I731" s="90"/>
      <c r="J731" s="90"/>
    </row>
    <row r="732" spans="1:10" ht="11.25" customHeight="1">
      <c r="A732" s="88" t="e">
        <f>"HTP.P('&lt;"&amp;#REF!&amp;"&gt;' || "&amp;IF(MID(#REF!,1,6)="L_STUB","NULL","REC."&amp;#REF!)&amp;" || '&lt;/"&amp;#REF!&amp;"&gt;');"</f>
        <v>#REF!</v>
      </c>
      <c r="B732" s="90"/>
      <c r="C732" s="88" t="e">
        <f>"DECODE(C_T."&amp;#REF!&amp;", 0, NULL, C_T."&amp;#REF!&amp;") AS "&amp;#REF!&amp;","</f>
        <v>#REF!</v>
      </c>
      <c r="D732" s="90"/>
      <c r="F732" s="90"/>
      <c r="G732" s="90"/>
      <c r="H732" s="90"/>
      <c r="I732" s="90"/>
      <c r="J732" s="90"/>
    </row>
    <row r="733" spans="1:10" ht="11.25" customHeight="1">
      <c r="A733" s="88" t="e">
        <f>"HTP.P('&lt;"&amp;#REF!&amp;"&gt;' || "&amp;IF(MID(#REF!,1,6)="L_STUB","NULL","REC."&amp;#REF!)&amp;" || '&lt;/"&amp;#REF!&amp;"&gt;');"</f>
        <v>#REF!</v>
      </c>
      <c r="B733" s="90"/>
      <c r="C733" s="88" t="e">
        <f>"DECODE(C_T."&amp;#REF!&amp;", 0, NULL, C_T."&amp;#REF!&amp;") AS "&amp;#REF!&amp;","</f>
        <v>#REF!</v>
      </c>
      <c r="D733" s="90"/>
      <c r="F733" s="90"/>
      <c r="G733" s="90"/>
      <c r="H733" s="90"/>
      <c r="I733" s="90"/>
      <c r="J733" s="90"/>
    </row>
    <row r="734" spans="1:10" ht="11.25" customHeight="1">
      <c r="A734" s="88" t="e">
        <f>"HTP.P('&lt;"&amp;#REF!&amp;"&gt;' || "&amp;IF(MID(#REF!,1,6)="L_STUB","NULL","REC."&amp;#REF!)&amp;" || '&lt;/"&amp;#REF!&amp;"&gt;');"</f>
        <v>#REF!</v>
      </c>
      <c r="B734" s="90"/>
      <c r="C734" s="88" t="e">
        <f>"DECODE(C_T."&amp;#REF!&amp;", 0, NULL, C_T."&amp;#REF!&amp;") AS "&amp;#REF!&amp;","</f>
        <v>#REF!</v>
      </c>
      <c r="D734" s="90"/>
      <c r="F734" s="90"/>
      <c r="G734" s="90"/>
      <c r="H734" s="90"/>
      <c r="I734" s="90"/>
      <c r="J734" s="90"/>
    </row>
    <row r="735" spans="1:10" ht="11.25" customHeight="1">
      <c r="A735" s="88" t="e">
        <f>"HTP.P('&lt;"&amp;#REF!&amp;"&gt;' || "&amp;IF(MID(#REF!,1,6)="L_STUB","NULL","REC."&amp;#REF!)&amp;" || '&lt;/"&amp;#REF!&amp;"&gt;');"</f>
        <v>#REF!</v>
      </c>
      <c r="B735" s="90"/>
      <c r="C735" s="88" t="e">
        <f>"DECODE(C_T."&amp;#REF!&amp;", 0, NULL, C_T."&amp;#REF!&amp;") AS "&amp;#REF!&amp;","</f>
        <v>#REF!</v>
      </c>
      <c r="D735" s="90"/>
      <c r="F735" s="90"/>
      <c r="G735" s="90"/>
      <c r="H735" s="90"/>
      <c r="I735" s="90"/>
      <c r="J735" s="90"/>
    </row>
    <row r="736" spans="1:10" ht="11.25" customHeight="1">
      <c r="A736" s="88" t="e">
        <f>"HTP.P('&lt;"&amp;#REF!&amp;"&gt;' || "&amp;IF(MID(#REF!,1,6)="L_STUB","NULL","REC."&amp;#REF!)&amp;" || '&lt;/"&amp;#REF!&amp;"&gt;');"</f>
        <v>#REF!</v>
      </c>
      <c r="B736" s="90"/>
      <c r="C736" s="88" t="e">
        <f>"DECODE(C_T."&amp;#REF!&amp;", 0, NULL, C_T."&amp;#REF!&amp;") AS "&amp;#REF!&amp;","</f>
        <v>#REF!</v>
      </c>
      <c r="D736" s="90"/>
      <c r="F736" s="90"/>
      <c r="G736" s="90"/>
      <c r="H736" s="90"/>
      <c r="I736" s="90"/>
      <c r="J736" s="90"/>
    </row>
    <row r="737" spans="1:10" ht="11.25" customHeight="1">
      <c r="A737" s="88" t="e">
        <f>"HTP.P('&lt;"&amp;#REF!&amp;"&gt;' || "&amp;IF(MID(#REF!,1,6)="L_STUB","NULL","REC."&amp;#REF!)&amp;" || '&lt;/"&amp;#REF!&amp;"&gt;');"</f>
        <v>#REF!</v>
      </c>
      <c r="B737" s="90"/>
      <c r="C737" s="88" t="e">
        <f>"DECODE(C_T."&amp;#REF!&amp;", 0, NULL, C_T."&amp;#REF!&amp;") AS "&amp;#REF!&amp;","</f>
        <v>#REF!</v>
      </c>
      <c r="D737" s="90"/>
      <c r="F737" s="90"/>
      <c r="G737" s="90"/>
      <c r="H737" s="90"/>
      <c r="I737" s="90"/>
      <c r="J737" s="90"/>
    </row>
    <row r="738" spans="1:10" ht="11.25" customHeight="1">
      <c r="A738" s="88" t="e">
        <f>"HTP.P('&lt;"&amp;#REF!&amp;"&gt;' || "&amp;IF(MID(#REF!,1,6)="L_STUB","NULL","REC."&amp;#REF!)&amp;" || '&lt;/"&amp;#REF!&amp;"&gt;');"</f>
        <v>#REF!</v>
      </c>
      <c r="B738" s="90"/>
      <c r="C738" s="88" t="e">
        <f>"DECODE(C_T."&amp;#REF!&amp;", 0, NULL, C_T."&amp;#REF!&amp;") AS "&amp;#REF!&amp;","</f>
        <v>#REF!</v>
      </c>
      <c r="D738" s="90"/>
      <c r="F738" s="90"/>
      <c r="G738" s="90"/>
      <c r="H738" s="90"/>
      <c r="I738" s="90"/>
      <c r="J738" s="90"/>
    </row>
    <row r="739" spans="1:10" ht="11.25" customHeight="1">
      <c r="A739" s="88" t="e">
        <f>"HTP.P('&lt;"&amp;#REF!&amp;"&gt;' || "&amp;IF(MID(#REF!,1,6)="L_STUB","NULL","REC."&amp;#REF!)&amp;" || '&lt;/"&amp;#REF!&amp;"&gt;');"</f>
        <v>#REF!</v>
      </c>
      <c r="B739" s="90"/>
      <c r="C739" s="88" t="e">
        <f>"DECODE(C_T."&amp;#REF!&amp;", 0, NULL, C_T."&amp;#REF!&amp;") AS "&amp;#REF!&amp;","</f>
        <v>#REF!</v>
      </c>
      <c r="D739" s="90"/>
      <c r="F739" s="90"/>
      <c r="G739" s="90"/>
      <c r="H739" s="90"/>
      <c r="I739" s="90"/>
      <c r="J739" s="90"/>
    </row>
    <row r="740" spans="1:10" ht="11.25" customHeight="1">
      <c r="A740" s="88" t="e">
        <f>"HTP.P('&lt;"&amp;#REF!&amp;"&gt;' || "&amp;IF(MID(#REF!,1,6)="L_STUB","NULL","REC."&amp;#REF!)&amp;" || '&lt;/"&amp;#REF!&amp;"&gt;');"</f>
        <v>#REF!</v>
      </c>
      <c r="B740" s="90"/>
      <c r="C740" s="88" t="e">
        <f>"DECODE(C_T."&amp;#REF!&amp;", 0, NULL, C_T."&amp;#REF!&amp;") AS "&amp;#REF!&amp;","</f>
        <v>#REF!</v>
      </c>
      <c r="D740" s="90"/>
      <c r="F740" s="90"/>
      <c r="G740" s="90"/>
      <c r="H740" s="90"/>
      <c r="I740" s="90"/>
      <c r="J740" s="90"/>
    </row>
    <row r="741" spans="1:10" ht="11.25" customHeight="1">
      <c r="A741" s="88" t="e">
        <f>"HTP.P('&lt;"&amp;#REF!&amp;"&gt;' || "&amp;IF(MID(#REF!,1,6)="L_STUB","NULL","REC."&amp;#REF!)&amp;" || '&lt;/"&amp;#REF!&amp;"&gt;');"</f>
        <v>#REF!</v>
      </c>
      <c r="B741" s="90"/>
      <c r="C741" s="88" t="e">
        <f>"DECODE(C_T."&amp;#REF!&amp;", 0, NULL, C_T."&amp;#REF!&amp;") AS "&amp;#REF!&amp;","</f>
        <v>#REF!</v>
      </c>
      <c r="D741" s="90"/>
      <c r="F741" s="90"/>
      <c r="G741" s="90"/>
      <c r="H741" s="90"/>
      <c r="I741" s="90"/>
      <c r="J741" s="90"/>
    </row>
    <row r="742" spans="1:10" ht="11.25" customHeight="1">
      <c r="A742" s="88" t="e">
        <f>"HTP.P('&lt;"&amp;#REF!&amp;"&gt;' || "&amp;IF(MID(#REF!,1,6)="L_STUB","NULL","REC."&amp;#REF!)&amp;" || '&lt;/"&amp;#REF!&amp;"&gt;');"</f>
        <v>#REF!</v>
      </c>
      <c r="B742" s="90"/>
      <c r="C742" s="88" t="e">
        <f>"DECODE(C_T."&amp;#REF!&amp;", 0, NULL, C_T."&amp;#REF!&amp;") AS "&amp;#REF!&amp;","</f>
        <v>#REF!</v>
      </c>
      <c r="D742" s="90"/>
      <c r="F742" s="90"/>
      <c r="G742" s="90"/>
      <c r="H742" s="90"/>
      <c r="I742" s="90"/>
      <c r="J742" s="90"/>
    </row>
    <row r="743" spans="1:10" ht="11.25" customHeight="1">
      <c r="A743" s="88" t="e">
        <f>"HTP.P('&lt;"&amp;#REF!&amp;"&gt;' || "&amp;IF(MID(#REF!,1,6)="L_STUB","NULL","REC."&amp;#REF!)&amp;" || '&lt;/"&amp;#REF!&amp;"&gt;');"</f>
        <v>#REF!</v>
      </c>
      <c r="B743" s="90"/>
      <c r="C743" s="88" t="e">
        <f>"DECODE(C_T."&amp;#REF!&amp;", 0, NULL, C_T."&amp;#REF!&amp;") AS "&amp;#REF!&amp;","</f>
        <v>#REF!</v>
      </c>
      <c r="D743" s="90"/>
      <c r="F743" s="90"/>
      <c r="G743" s="90"/>
      <c r="H743" s="90"/>
      <c r="I743" s="90"/>
      <c r="J743" s="90"/>
    </row>
    <row r="744" spans="1:10" ht="11.25" customHeight="1">
      <c r="A744" s="88" t="e">
        <f>"HTP.P('&lt;"&amp;#REF!&amp;"&gt;' || "&amp;IF(MID(#REF!,1,6)="L_STUB","NULL","REC."&amp;#REF!)&amp;" || '&lt;/"&amp;#REF!&amp;"&gt;');"</f>
        <v>#REF!</v>
      </c>
      <c r="B744" s="90"/>
      <c r="C744" s="88" t="e">
        <f>"DECODE(C_T."&amp;#REF!&amp;", 0, NULL, C_T."&amp;#REF!&amp;") AS "&amp;#REF!&amp;","</f>
        <v>#REF!</v>
      </c>
      <c r="D744" s="90"/>
      <c r="F744" s="90"/>
      <c r="G744" s="90"/>
      <c r="H744" s="90"/>
      <c r="I744" s="90"/>
      <c r="J744" s="90"/>
    </row>
    <row r="745" spans="1:10" ht="11.25" customHeight="1">
      <c r="A745" s="88" t="e">
        <f>"HTP.P('&lt;"&amp;#REF!&amp;"&gt;' || "&amp;IF(MID(#REF!,1,6)="L_STUB","NULL","REC."&amp;#REF!)&amp;" || '&lt;/"&amp;#REF!&amp;"&gt;');"</f>
        <v>#REF!</v>
      </c>
      <c r="B745" s="90"/>
      <c r="C745" s="88" t="e">
        <f>"DECODE(C_T."&amp;#REF!&amp;", 0, NULL, C_T."&amp;#REF!&amp;") AS "&amp;#REF!&amp;","</f>
        <v>#REF!</v>
      </c>
      <c r="D745" s="90"/>
      <c r="F745" s="90"/>
      <c r="G745" s="90"/>
      <c r="H745" s="90"/>
      <c r="I745" s="90"/>
      <c r="J745" s="90"/>
    </row>
    <row r="746" spans="1:10" ht="11.25" customHeight="1">
      <c r="A746" s="88" t="e">
        <f>"HTP.P('&lt;"&amp;#REF!&amp;"&gt;' || "&amp;IF(MID(#REF!,1,6)="L_STUB","NULL","REC."&amp;#REF!)&amp;" || '&lt;/"&amp;#REF!&amp;"&gt;');"</f>
        <v>#REF!</v>
      </c>
      <c r="B746" s="90"/>
      <c r="C746" s="88" t="e">
        <f>"DECODE(C_T."&amp;#REF!&amp;", 0, NULL, C_T."&amp;#REF!&amp;") AS "&amp;#REF!&amp;","</f>
        <v>#REF!</v>
      </c>
      <c r="D746" s="90"/>
      <c r="F746" s="90"/>
      <c r="G746" s="90"/>
      <c r="H746" s="90"/>
      <c r="I746" s="90"/>
      <c r="J746" s="90"/>
    </row>
    <row r="747" spans="1:10" ht="11.25" customHeight="1">
      <c r="A747" s="88" t="e">
        <f>"HTP.P('&lt;"&amp;#REF!&amp;"&gt;' || "&amp;IF(MID(#REF!,1,6)="L_STUB","NULL","REC."&amp;#REF!)&amp;" || '&lt;/"&amp;#REF!&amp;"&gt;');"</f>
        <v>#REF!</v>
      </c>
      <c r="B747" s="90"/>
      <c r="C747" s="88" t="e">
        <f>"DECODE(C_T."&amp;#REF!&amp;", 0, NULL, C_T."&amp;#REF!&amp;") AS "&amp;#REF!&amp;","</f>
        <v>#REF!</v>
      </c>
      <c r="D747" s="90"/>
      <c r="F747" s="90"/>
      <c r="G747" s="90"/>
      <c r="H747" s="90"/>
      <c r="I747" s="90"/>
      <c r="J747" s="90"/>
    </row>
    <row r="748" spans="1:10" ht="11.25" customHeight="1">
      <c r="A748" s="88" t="e">
        <f>"HTP.P('&lt;"&amp;#REF!&amp;"&gt;' || "&amp;IF(MID(#REF!,1,6)="L_STUB","NULL","REC."&amp;#REF!)&amp;" || '&lt;/"&amp;#REF!&amp;"&gt;');"</f>
        <v>#REF!</v>
      </c>
      <c r="B748" s="90"/>
      <c r="C748" s="88" t="e">
        <f>"DECODE(C_T."&amp;#REF!&amp;", 0, NULL, C_T."&amp;#REF!&amp;") AS "&amp;#REF!&amp;","</f>
        <v>#REF!</v>
      </c>
      <c r="D748" s="90"/>
      <c r="F748" s="90"/>
      <c r="G748" s="90"/>
      <c r="H748" s="90"/>
      <c r="I748" s="90"/>
      <c r="J748" s="90"/>
    </row>
    <row r="749" spans="1:10" ht="11.25" customHeight="1">
      <c r="A749" s="88" t="e">
        <f>"HTP.P('&lt;"&amp;#REF!&amp;"&gt;' || "&amp;IF(MID(#REF!,1,6)="L_STUB","NULL","REC."&amp;#REF!)&amp;" || '&lt;/"&amp;#REF!&amp;"&gt;');"</f>
        <v>#REF!</v>
      </c>
      <c r="B749" s="90"/>
      <c r="C749" s="88" t="e">
        <f>"DECODE(C_T."&amp;#REF!&amp;", 0, NULL, C_T."&amp;#REF!&amp;") AS "&amp;#REF!&amp;","</f>
        <v>#REF!</v>
      </c>
      <c r="D749" s="90"/>
      <c r="F749" s="90"/>
      <c r="G749" s="90"/>
      <c r="H749" s="90"/>
      <c r="I749" s="90"/>
      <c r="J749" s="90"/>
    </row>
    <row r="750" spans="1:10" ht="11.25" customHeight="1">
      <c r="A750" s="88" t="e">
        <f>"HTP.P('&lt;"&amp;#REF!&amp;"&gt;' || "&amp;IF(MID(#REF!,1,6)="L_STUB","NULL","REC."&amp;#REF!)&amp;" || '&lt;/"&amp;#REF!&amp;"&gt;');"</f>
        <v>#REF!</v>
      </c>
      <c r="B750" s="90"/>
      <c r="C750" s="88" t="e">
        <f>"DECODE(C_T."&amp;#REF!&amp;", 0, NULL, C_T."&amp;#REF!&amp;") AS "&amp;#REF!&amp;","</f>
        <v>#REF!</v>
      </c>
      <c r="D750" s="90"/>
      <c r="F750" s="90"/>
      <c r="G750" s="90"/>
      <c r="H750" s="90"/>
      <c r="I750" s="90"/>
      <c r="J750" s="90"/>
    </row>
    <row r="751" spans="1:10" ht="11.25" customHeight="1">
      <c r="A751" s="88" t="e">
        <f>"HTP.P('&lt;"&amp;#REF!&amp;"&gt;' || "&amp;IF(MID(#REF!,1,6)="L_STUB","NULL","REC."&amp;#REF!)&amp;" || '&lt;/"&amp;#REF!&amp;"&gt;');"</f>
        <v>#REF!</v>
      </c>
      <c r="B751" s="90"/>
      <c r="C751" s="88" t="e">
        <f>"DECODE(C_T."&amp;#REF!&amp;", 0, NULL, C_T."&amp;#REF!&amp;") AS "&amp;#REF!&amp;","</f>
        <v>#REF!</v>
      </c>
      <c r="D751" s="90"/>
      <c r="F751" s="90"/>
      <c r="G751" s="90"/>
      <c r="H751" s="90"/>
      <c r="I751" s="90"/>
      <c r="J751" s="90"/>
    </row>
    <row r="752" spans="1:10" ht="11.25" customHeight="1">
      <c r="A752" s="88" t="e">
        <f>"HTP.P('&lt;"&amp;#REF!&amp;"&gt;' || "&amp;IF(MID(#REF!,1,6)="L_STUB","NULL","REC."&amp;#REF!)&amp;" || '&lt;/"&amp;#REF!&amp;"&gt;');"</f>
        <v>#REF!</v>
      </c>
      <c r="B752" s="90"/>
      <c r="C752" s="88" t="e">
        <f>"DECODE(C_T."&amp;#REF!&amp;", 0, NULL, C_T."&amp;#REF!&amp;") AS "&amp;#REF!&amp;","</f>
        <v>#REF!</v>
      </c>
      <c r="D752" s="90"/>
      <c r="F752" s="90"/>
      <c r="G752" s="90"/>
      <c r="H752" s="90"/>
      <c r="I752" s="90"/>
      <c r="J752" s="90"/>
    </row>
    <row r="753" spans="1:10" ht="11.25" customHeight="1">
      <c r="A753" s="88" t="e">
        <f>"HTP.P('&lt;"&amp;#REF!&amp;"&gt;' || "&amp;IF(MID(#REF!,1,6)="L_STUB","NULL","REC."&amp;#REF!)&amp;" || '&lt;/"&amp;#REF!&amp;"&gt;');"</f>
        <v>#REF!</v>
      </c>
      <c r="B753" s="90"/>
      <c r="C753" s="88" t="e">
        <f>"DECODE(C_T."&amp;#REF!&amp;", 0, NULL, C_T."&amp;#REF!&amp;") AS "&amp;#REF!&amp;","</f>
        <v>#REF!</v>
      </c>
      <c r="D753" s="90"/>
      <c r="F753" s="90"/>
      <c r="G753" s="90"/>
      <c r="H753" s="90"/>
      <c r="I753" s="90"/>
      <c r="J753" s="90"/>
    </row>
    <row r="754" spans="1:10" ht="11.25" customHeight="1">
      <c r="A754" s="88" t="e">
        <f>"HTP.P('&lt;"&amp;#REF!&amp;"&gt;' || "&amp;IF(MID(#REF!,1,6)="L_STUB","NULL","REC."&amp;#REF!)&amp;" || '&lt;/"&amp;#REF!&amp;"&gt;');"</f>
        <v>#REF!</v>
      </c>
      <c r="B754" s="90"/>
      <c r="C754" s="88" t="e">
        <f>"DECODE(C_T."&amp;#REF!&amp;", 0, NULL, C_T."&amp;#REF!&amp;") AS "&amp;#REF!&amp;","</f>
        <v>#REF!</v>
      </c>
      <c r="D754" s="90"/>
      <c r="F754" s="90"/>
      <c r="G754" s="90"/>
      <c r="H754" s="90"/>
      <c r="I754" s="90"/>
      <c r="J754" s="90"/>
    </row>
    <row r="755" spans="1:10" ht="11.25" customHeight="1">
      <c r="A755" s="90"/>
      <c r="B755" s="90"/>
      <c r="C755" s="90"/>
      <c r="D755" s="90"/>
      <c r="F755" s="90"/>
      <c r="G755" s="90"/>
      <c r="H755" s="90"/>
      <c r="I755" s="90"/>
      <c r="J755" s="90"/>
    </row>
    <row r="756" spans="1:10" ht="11.25" customHeight="1">
      <c r="A756" s="90"/>
      <c r="B756" s="90"/>
      <c r="C756" s="90"/>
      <c r="D756" s="90"/>
      <c r="F756" s="90"/>
      <c r="G756" s="90"/>
      <c r="H756" s="90"/>
      <c r="I756" s="90"/>
      <c r="J756" s="90"/>
    </row>
    <row r="757" spans="1:10" ht="11.25" customHeight="1">
      <c r="A757" s="90"/>
      <c r="B757" s="90"/>
      <c r="C757" s="90"/>
      <c r="D757" s="90"/>
      <c r="F757" s="90"/>
      <c r="G757" s="90"/>
      <c r="H757" s="90"/>
      <c r="I757" s="90"/>
      <c r="J757" s="90"/>
    </row>
    <row r="758" spans="1:10" ht="11.25" customHeight="1">
      <c r="A758" s="90"/>
      <c r="B758" s="90"/>
      <c r="C758" s="90"/>
      <c r="D758" s="90"/>
      <c r="F758" s="90"/>
      <c r="G758" s="90"/>
      <c r="H758" s="90"/>
      <c r="I758" s="90"/>
      <c r="J758" s="90"/>
    </row>
    <row r="759" spans="1:10" ht="11.25" customHeight="1">
      <c r="A759" s="90"/>
      <c r="B759" s="90"/>
      <c r="C759" s="90"/>
      <c r="D759" s="90"/>
      <c r="F759" s="90"/>
      <c r="G759" s="90"/>
      <c r="H759" s="90"/>
      <c r="I759" s="90"/>
      <c r="J759" s="90"/>
    </row>
    <row r="760" spans="1:10" ht="11.25" customHeight="1">
      <c r="A760" s="90"/>
      <c r="B760" s="90"/>
      <c r="C760" s="90"/>
      <c r="D760" s="90"/>
      <c r="F760" s="90"/>
      <c r="G760" s="90"/>
      <c r="H760" s="90"/>
      <c r="I760" s="90"/>
      <c r="J760" s="90"/>
    </row>
    <row r="761" spans="1:10" ht="11.25" customHeight="1">
      <c r="A761" s="88" t="e">
        <f>"HTP.P('&lt;"&amp;#REF!&amp;"&gt;' || "&amp;IF(MID(#REF!,1,6)="L_STUB","NULL","REC."&amp;#REF!)&amp;" || '&lt;/"&amp;#REF!&amp;"&gt;');"</f>
        <v>#REF!</v>
      </c>
      <c r="B761" s="90"/>
      <c r="C761" s="88" t="e">
        <f>"DECODE(C_T."&amp;#REF!&amp;", 0, NULL, C_T."&amp;#REF!&amp;") AS "&amp;#REF!&amp;","</f>
        <v>#REF!</v>
      </c>
      <c r="D761" s="90"/>
      <c r="F761" s="90"/>
      <c r="G761" s="90"/>
      <c r="H761" s="90"/>
      <c r="I761" s="90"/>
      <c r="J761" s="90"/>
    </row>
    <row r="762" spans="1:10" ht="11.25" customHeight="1">
      <c r="A762" s="88" t="e">
        <f>"HTP.P('&lt;"&amp;#REF!&amp;"&gt;' || "&amp;IF(MID(#REF!,1,6)="L_STUB","NULL","REC."&amp;#REF!)&amp;" || '&lt;/"&amp;#REF!&amp;"&gt;');"</f>
        <v>#REF!</v>
      </c>
      <c r="B762" s="90"/>
      <c r="C762" s="88" t="e">
        <f>"DECODE(C_T."&amp;#REF!&amp;", 0, NULL, C_T."&amp;#REF!&amp;") AS "&amp;#REF!&amp;","</f>
        <v>#REF!</v>
      </c>
      <c r="D762" s="90"/>
      <c r="F762" s="90"/>
      <c r="G762" s="90"/>
      <c r="H762" s="90"/>
      <c r="I762" s="90"/>
      <c r="J762" s="90"/>
    </row>
    <row r="763" spans="1:10" ht="11.25" customHeight="1">
      <c r="A763" s="88" t="e">
        <f>"HTP.P('&lt;"&amp;#REF!&amp;"&gt;' || "&amp;IF(MID(#REF!,1,6)="L_STUB","NULL","REC."&amp;#REF!)&amp;" || '&lt;/"&amp;#REF!&amp;"&gt;');"</f>
        <v>#REF!</v>
      </c>
      <c r="B763" s="90"/>
      <c r="C763" s="88" t="e">
        <f>"DECODE(C_T."&amp;#REF!&amp;", 0, NULL, C_T."&amp;#REF!&amp;") AS "&amp;#REF!&amp;","</f>
        <v>#REF!</v>
      </c>
      <c r="D763" s="90"/>
      <c r="F763" s="90"/>
      <c r="G763" s="90"/>
      <c r="H763" s="90"/>
      <c r="I763" s="90"/>
      <c r="J763" s="90"/>
    </row>
    <row r="764" spans="1:10" ht="11.25" customHeight="1">
      <c r="A764" s="88" t="e">
        <f>"HTP.P('&lt;"&amp;#REF!&amp;"&gt;' || "&amp;IF(MID(#REF!,1,6)="L_STUB","NULL","REC."&amp;#REF!)&amp;" || '&lt;/"&amp;#REF!&amp;"&gt;');"</f>
        <v>#REF!</v>
      </c>
      <c r="B764" s="90"/>
      <c r="C764" s="88" t="e">
        <f>"DECODE(C_T."&amp;#REF!&amp;", 0, NULL, C_T."&amp;#REF!&amp;") AS "&amp;#REF!&amp;","</f>
        <v>#REF!</v>
      </c>
      <c r="D764" s="90"/>
      <c r="F764" s="90"/>
      <c r="G764" s="90"/>
      <c r="H764" s="90"/>
      <c r="I764" s="90"/>
      <c r="J764" s="90"/>
    </row>
    <row r="765" spans="1:10" ht="11.25" customHeight="1">
      <c r="A765" s="88" t="e">
        <f>"HTP.P('&lt;"&amp;#REF!&amp;"&gt;' || "&amp;IF(MID(#REF!,1,6)="L_STUB","NULL","REC."&amp;#REF!)&amp;" || '&lt;/"&amp;#REF!&amp;"&gt;');"</f>
        <v>#REF!</v>
      </c>
      <c r="B765" s="90"/>
      <c r="C765" s="88" t="e">
        <f>"DECODE(C_T."&amp;#REF!&amp;", 0, NULL, C_T."&amp;#REF!&amp;") AS "&amp;#REF!&amp;","</f>
        <v>#REF!</v>
      </c>
      <c r="D765" s="90"/>
      <c r="F765" s="90"/>
      <c r="G765" s="90"/>
      <c r="H765" s="90"/>
      <c r="I765" s="90"/>
      <c r="J765" s="90"/>
    </row>
    <row r="766" spans="1:10" ht="11.25" customHeight="1">
      <c r="A766" s="88" t="e">
        <f>"HTP.P('&lt;"&amp;#REF!&amp;"&gt;' || "&amp;IF(MID(#REF!,1,6)="L_STUB","NULL","REC."&amp;#REF!)&amp;" || '&lt;/"&amp;#REF!&amp;"&gt;');"</f>
        <v>#REF!</v>
      </c>
      <c r="B766" s="90"/>
      <c r="C766" s="88" t="e">
        <f>"DECODE(C_T."&amp;#REF!&amp;", 0, NULL, C_T."&amp;#REF!&amp;") AS "&amp;#REF!&amp;","</f>
        <v>#REF!</v>
      </c>
      <c r="D766" s="90"/>
      <c r="F766" s="90"/>
      <c r="G766" s="90"/>
      <c r="H766" s="90"/>
      <c r="I766" s="90"/>
      <c r="J766" s="90"/>
    </row>
    <row r="767" spans="1:10" ht="11.25" customHeight="1">
      <c r="A767" s="88" t="e">
        <f>"HTP.P('&lt;"&amp;#REF!&amp;"&gt;' || "&amp;IF(MID(#REF!,1,6)="L_STUB","NULL","REC."&amp;#REF!)&amp;" || '&lt;/"&amp;#REF!&amp;"&gt;');"</f>
        <v>#REF!</v>
      </c>
      <c r="B767" s="90"/>
      <c r="C767" s="88" t="e">
        <f>"DECODE(C_T."&amp;#REF!&amp;", 0, NULL, C_T."&amp;#REF!&amp;") AS "&amp;#REF!&amp;","</f>
        <v>#REF!</v>
      </c>
      <c r="D767" s="90"/>
      <c r="F767" s="90"/>
      <c r="G767" s="90"/>
      <c r="H767" s="90"/>
      <c r="I767" s="90"/>
      <c r="J767" s="90"/>
    </row>
    <row r="768" spans="1:10" ht="11.25" customHeight="1">
      <c r="A768" s="88" t="e">
        <f>"HTP.P('&lt;"&amp;#REF!&amp;"&gt;' || "&amp;IF(MID(#REF!,1,6)="L_STUB","NULL","REC."&amp;#REF!)&amp;" || '&lt;/"&amp;#REF!&amp;"&gt;');"</f>
        <v>#REF!</v>
      </c>
      <c r="B768" s="90"/>
      <c r="C768" s="88" t="e">
        <f>"DECODE(C_T."&amp;#REF!&amp;", 0, NULL, C_T."&amp;#REF!&amp;") AS "&amp;#REF!&amp;","</f>
        <v>#REF!</v>
      </c>
      <c r="D768" s="90"/>
      <c r="F768" s="90"/>
      <c r="G768" s="90"/>
      <c r="H768" s="90"/>
      <c r="I768" s="90"/>
      <c r="J768" s="90"/>
    </row>
    <row r="769" spans="1:10" ht="11.25" customHeight="1">
      <c r="A769" s="88" t="e">
        <f>"HTP.P('&lt;"&amp;#REF!&amp;"&gt;' || "&amp;IF(MID(#REF!,1,6)="L_STUB","NULL","REC."&amp;#REF!)&amp;" || '&lt;/"&amp;#REF!&amp;"&gt;');"</f>
        <v>#REF!</v>
      </c>
      <c r="B769" s="90"/>
      <c r="C769" s="88" t="e">
        <f>"DECODE(C_T."&amp;#REF!&amp;", 0, NULL, C_T."&amp;#REF!&amp;") AS "&amp;#REF!&amp;","</f>
        <v>#REF!</v>
      </c>
      <c r="D769" s="90"/>
      <c r="F769" s="90"/>
      <c r="G769" s="90"/>
      <c r="H769" s="90"/>
      <c r="I769" s="90"/>
      <c r="J769" s="90"/>
    </row>
    <row r="770" spans="1:10" ht="11.25" customHeight="1">
      <c r="A770" s="88" t="e">
        <f>"HTP.P('&lt;"&amp;#REF!&amp;"&gt;' || "&amp;IF(MID(#REF!,1,6)="L_STUB","NULL","REC."&amp;#REF!)&amp;" || '&lt;/"&amp;#REF!&amp;"&gt;');"</f>
        <v>#REF!</v>
      </c>
      <c r="B770" s="90"/>
      <c r="C770" s="88" t="e">
        <f>"DECODE(C_T."&amp;#REF!&amp;", 0, NULL, C_T."&amp;#REF!&amp;") AS "&amp;#REF!&amp;","</f>
        <v>#REF!</v>
      </c>
      <c r="D770" s="90"/>
      <c r="F770" s="90"/>
      <c r="G770" s="90"/>
      <c r="H770" s="90"/>
      <c r="I770" s="90"/>
      <c r="J770" s="90"/>
    </row>
    <row r="771" spans="1:10" ht="11.25" customHeight="1">
      <c r="A771" s="88" t="e">
        <f>"HTP.P('&lt;"&amp;#REF!&amp;"&gt;' || "&amp;IF(MID(#REF!,1,6)="L_STUB","NULL","REC."&amp;#REF!)&amp;" || '&lt;/"&amp;#REF!&amp;"&gt;');"</f>
        <v>#REF!</v>
      </c>
      <c r="B771" s="90"/>
      <c r="C771" s="88" t="e">
        <f>"DECODE(C_T."&amp;#REF!&amp;", 0, NULL, C_T."&amp;#REF!&amp;") AS "&amp;#REF!&amp;","</f>
        <v>#REF!</v>
      </c>
      <c r="D771" s="90"/>
      <c r="F771" s="90"/>
      <c r="G771" s="90"/>
      <c r="H771" s="90"/>
      <c r="I771" s="90"/>
      <c r="J771" s="90"/>
    </row>
    <row r="772" spans="1:10" ht="11.25" customHeight="1">
      <c r="A772" s="88" t="e">
        <f>"HTP.P('&lt;"&amp;#REF!&amp;"&gt;' || "&amp;IF(MID(#REF!,1,6)="L_STUB","NULL","REC."&amp;#REF!)&amp;" || '&lt;/"&amp;#REF!&amp;"&gt;');"</f>
        <v>#REF!</v>
      </c>
      <c r="B772" s="90"/>
      <c r="C772" s="88" t="e">
        <f>"DECODE(C_T."&amp;#REF!&amp;", 0, NULL, C_T."&amp;#REF!&amp;") AS "&amp;#REF!&amp;","</f>
        <v>#REF!</v>
      </c>
      <c r="D772" s="90"/>
      <c r="F772" s="90"/>
      <c r="G772" s="90"/>
      <c r="H772" s="90"/>
      <c r="I772" s="90"/>
      <c r="J772" s="90"/>
    </row>
    <row r="773" spans="1:10" ht="11.25" customHeight="1">
      <c r="A773" s="88" t="e">
        <f>"HTP.P('&lt;"&amp;#REF!&amp;"&gt;' || "&amp;IF(MID(#REF!,1,6)="L_STUB","NULL","REC."&amp;#REF!)&amp;" || '&lt;/"&amp;#REF!&amp;"&gt;');"</f>
        <v>#REF!</v>
      </c>
      <c r="B773" s="90"/>
      <c r="C773" s="88" t="e">
        <f>"DECODE(C_T."&amp;#REF!&amp;", 0, NULL, C_T."&amp;#REF!&amp;") AS "&amp;#REF!&amp;","</f>
        <v>#REF!</v>
      </c>
      <c r="D773" s="90"/>
      <c r="F773" s="90"/>
      <c r="G773" s="90"/>
      <c r="H773" s="90"/>
      <c r="I773" s="90"/>
      <c r="J773" s="90"/>
    </row>
    <row r="774" spans="1:10" ht="11.25" customHeight="1">
      <c r="A774" s="88" t="e">
        <f>"HTP.P('&lt;"&amp;#REF!&amp;"&gt;' || "&amp;IF(MID(#REF!,1,6)="L_STUB","NULL","REC."&amp;#REF!)&amp;" || '&lt;/"&amp;#REF!&amp;"&gt;');"</f>
        <v>#REF!</v>
      </c>
      <c r="B774" s="90"/>
      <c r="C774" s="88" t="e">
        <f>"DECODE(C_T."&amp;#REF!&amp;", 0, NULL, C_T."&amp;#REF!&amp;") AS "&amp;#REF!&amp;","</f>
        <v>#REF!</v>
      </c>
      <c r="D774" s="90"/>
      <c r="F774" s="90"/>
      <c r="G774" s="90"/>
      <c r="H774" s="90"/>
      <c r="I774" s="90"/>
      <c r="J774" s="90"/>
    </row>
    <row r="775" spans="1:10" ht="11.25" customHeight="1">
      <c r="A775" s="88" t="e">
        <f>"HTP.P('&lt;"&amp;#REF!&amp;"&gt;' || "&amp;IF(MID(#REF!,1,6)="L_STUB","NULL","REC."&amp;#REF!)&amp;" || '&lt;/"&amp;#REF!&amp;"&gt;');"</f>
        <v>#REF!</v>
      </c>
      <c r="B775" s="90"/>
      <c r="C775" s="88" t="e">
        <f>"DECODE(C_T."&amp;#REF!&amp;", 0, NULL, C_T."&amp;#REF!&amp;") AS "&amp;#REF!&amp;","</f>
        <v>#REF!</v>
      </c>
      <c r="D775" s="90"/>
      <c r="F775" s="90"/>
      <c r="G775" s="90"/>
      <c r="H775" s="90"/>
      <c r="I775" s="90"/>
      <c r="J775" s="90"/>
    </row>
    <row r="776" spans="1:10" ht="11.25" customHeight="1">
      <c r="A776" s="88" t="e">
        <f>"HTP.P('&lt;"&amp;#REF!&amp;"&gt;' || "&amp;IF(MID(#REF!,1,6)="L_STUB","NULL","REC."&amp;#REF!)&amp;" || '&lt;/"&amp;#REF!&amp;"&gt;');"</f>
        <v>#REF!</v>
      </c>
      <c r="B776" s="90"/>
      <c r="C776" s="88" t="e">
        <f>"DECODE(C_T."&amp;#REF!&amp;", 0, NULL, C_T."&amp;#REF!&amp;") AS "&amp;#REF!&amp;","</f>
        <v>#REF!</v>
      </c>
      <c r="D776" s="90"/>
      <c r="F776" s="90"/>
      <c r="G776" s="90"/>
      <c r="H776" s="90"/>
      <c r="I776" s="90"/>
      <c r="J776" s="90"/>
    </row>
    <row r="777" spans="1:10" ht="11.25" customHeight="1">
      <c r="A777" s="88" t="e">
        <f>"HTP.P('&lt;"&amp;#REF!&amp;"&gt;' || "&amp;IF(MID(#REF!,1,6)="L_STUB","NULL","REC."&amp;#REF!)&amp;" || '&lt;/"&amp;#REF!&amp;"&gt;');"</f>
        <v>#REF!</v>
      </c>
      <c r="B777" s="90"/>
      <c r="C777" s="88" t="e">
        <f>"DECODE(C_T."&amp;#REF!&amp;", 0, NULL, C_T."&amp;#REF!&amp;") AS "&amp;#REF!&amp;","</f>
        <v>#REF!</v>
      </c>
      <c r="D777" s="90"/>
      <c r="F777" s="90"/>
      <c r="G777" s="90"/>
      <c r="H777" s="90"/>
      <c r="I777" s="90"/>
      <c r="J777" s="90"/>
    </row>
    <row r="778" spans="1:10" ht="11.25" customHeight="1">
      <c r="A778" s="88" t="e">
        <f>"HTP.P('&lt;"&amp;#REF!&amp;"&gt;' || "&amp;IF(MID(#REF!,1,6)="L_STUB","NULL","REC."&amp;#REF!)&amp;" || '&lt;/"&amp;#REF!&amp;"&gt;');"</f>
        <v>#REF!</v>
      </c>
      <c r="B778" s="90"/>
      <c r="C778" s="88" t="e">
        <f>"DECODE(C_T."&amp;#REF!&amp;", 0, NULL, C_T."&amp;#REF!&amp;") AS "&amp;#REF!&amp;","</f>
        <v>#REF!</v>
      </c>
      <c r="D778" s="90"/>
      <c r="F778" s="90"/>
      <c r="G778" s="90"/>
      <c r="H778" s="90"/>
      <c r="I778" s="90"/>
      <c r="J778" s="90"/>
    </row>
    <row r="779" spans="1:10" ht="11.25" customHeight="1">
      <c r="A779" s="88" t="e">
        <f>"HTP.P('&lt;"&amp;#REF!&amp;"&gt;' || "&amp;IF(MID(#REF!,1,6)="L_STUB","NULL","REC."&amp;#REF!)&amp;" || '&lt;/"&amp;#REF!&amp;"&gt;');"</f>
        <v>#REF!</v>
      </c>
      <c r="B779" s="90"/>
      <c r="C779" s="88" t="e">
        <f>"DECODE(C_T."&amp;#REF!&amp;", 0, NULL, C_T."&amp;#REF!&amp;") AS "&amp;#REF!&amp;","</f>
        <v>#REF!</v>
      </c>
      <c r="D779" s="90"/>
      <c r="F779" s="90"/>
      <c r="G779" s="90"/>
      <c r="H779" s="90"/>
      <c r="I779" s="90"/>
      <c r="J779" s="90"/>
    </row>
    <row r="780" spans="1:10" ht="11.25" customHeight="1">
      <c r="A780" s="88" t="e">
        <f>"HTP.P('&lt;"&amp;#REF!&amp;"&gt;' || "&amp;IF(MID(#REF!,1,6)="L_STUB","NULL","REC."&amp;#REF!)&amp;" || '&lt;/"&amp;#REF!&amp;"&gt;');"</f>
        <v>#REF!</v>
      </c>
      <c r="B780" s="90"/>
      <c r="C780" s="88" t="e">
        <f>"DECODE(C_T."&amp;#REF!&amp;", 0, NULL, C_T."&amp;#REF!&amp;") AS "&amp;#REF!&amp;","</f>
        <v>#REF!</v>
      </c>
      <c r="D780" s="90"/>
      <c r="F780" s="90"/>
      <c r="G780" s="90"/>
      <c r="H780" s="90"/>
      <c r="I780" s="90"/>
      <c r="J780" s="90"/>
    </row>
    <row r="781" spans="1:10" ht="11.25" customHeight="1">
      <c r="A781" s="88" t="e">
        <f>"HTP.P('&lt;"&amp;#REF!&amp;"&gt;' || "&amp;IF(MID(#REF!,1,6)="L_STUB","NULL","REC."&amp;#REF!)&amp;" || '&lt;/"&amp;#REF!&amp;"&gt;');"</f>
        <v>#REF!</v>
      </c>
      <c r="B781" s="90"/>
      <c r="C781" s="88" t="e">
        <f>"DECODE(C_T."&amp;#REF!&amp;", 0, NULL, C_T."&amp;#REF!&amp;") AS "&amp;#REF!&amp;","</f>
        <v>#REF!</v>
      </c>
      <c r="D781" s="90"/>
      <c r="F781" s="90"/>
      <c r="G781" s="90"/>
      <c r="H781" s="90"/>
      <c r="I781" s="90"/>
      <c r="J781" s="90"/>
    </row>
    <row r="782" spans="1:10" ht="11.25" customHeight="1">
      <c r="A782" s="88" t="e">
        <f>"HTP.P('&lt;"&amp;#REF!&amp;"&gt;' || "&amp;IF(MID(#REF!,1,6)="L_STUB","NULL","REC."&amp;#REF!)&amp;" || '&lt;/"&amp;#REF!&amp;"&gt;');"</f>
        <v>#REF!</v>
      </c>
      <c r="B782" s="90"/>
      <c r="C782" s="88" t="e">
        <f>"DECODE(C_T."&amp;#REF!&amp;", 0, NULL, C_T."&amp;#REF!&amp;") AS "&amp;#REF!&amp;","</f>
        <v>#REF!</v>
      </c>
      <c r="D782" s="90"/>
      <c r="F782" s="90"/>
      <c r="G782" s="90"/>
      <c r="H782" s="90"/>
      <c r="I782" s="90"/>
      <c r="J782" s="90"/>
    </row>
    <row r="783" spans="1:10" ht="11.25" customHeight="1">
      <c r="A783" s="88" t="e">
        <f>"HTP.P('&lt;"&amp;#REF!&amp;"&gt;' || "&amp;IF(MID(#REF!,1,6)="L_STUB","NULL","REC."&amp;#REF!)&amp;" || '&lt;/"&amp;#REF!&amp;"&gt;');"</f>
        <v>#REF!</v>
      </c>
      <c r="B783" s="90"/>
      <c r="C783" s="88" t="e">
        <f>"DECODE(C_T."&amp;#REF!&amp;", 0, NULL, C_T."&amp;#REF!&amp;") AS "&amp;#REF!&amp;","</f>
        <v>#REF!</v>
      </c>
      <c r="D783" s="90"/>
      <c r="F783" s="90"/>
      <c r="G783" s="90"/>
      <c r="H783" s="90"/>
      <c r="I783" s="90"/>
      <c r="J783" s="90"/>
    </row>
    <row r="784" spans="1:10" ht="11.25" customHeight="1">
      <c r="A784" s="88" t="e">
        <f>"HTP.P('&lt;"&amp;#REF!&amp;"&gt;' || "&amp;IF(MID(#REF!,1,6)="L_STUB","NULL","REC."&amp;#REF!)&amp;" || '&lt;/"&amp;#REF!&amp;"&gt;');"</f>
        <v>#REF!</v>
      </c>
      <c r="B784" s="90"/>
      <c r="C784" s="88" t="e">
        <f>"DECODE(C_T."&amp;#REF!&amp;", 0, NULL, C_T."&amp;#REF!&amp;") AS "&amp;#REF!&amp;","</f>
        <v>#REF!</v>
      </c>
      <c r="D784" s="90"/>
      <c r="F784" s="90"/>
      <c r="G784" s="90"/>
      <c r="H784" s="90"/>
      <c r="I784" s="90"/>
      <c r="J784" s="90"/>
    </row>
    <row r="785" spans="1:10" ht="11.25" customHeight="1">
      <c r="A785" s="88" t="e">
        <f>"HTP.P('&lt;"&amp;#REF!&amp;"&gt;' || "&amp;IF(MID(#REF!,1,6)="L_STUB","NULL","REC."&amp;#REF!)&amp;" || '&lt;/"&amp;#REF!&amp;"&gt;');"</f>
        <v>#REF!</v>
      </c>
      <c r="B785" s="90"/>
      <c r="C785" s="88" t="e">
        <f>"DECODE(C_T."&amp;#REF!&amp;", 0, NULL, C_T."&amp;#REF!&amp;") AS "&amp;#REF!&amp;","</f>
        <v>#REF!</v>
      </c>
      <c r="D785" s="90"/>
      <c r="F785" s="90"/>
      <c r="G785" s="90"/>
      <c r="H785" s="90"/>
      <c r="I785" s="90"/>
      <c r="J785" s="90"/>
    </row>
    <row r="786" spans="1:10" ht="11.25" customHeight="1">
      <c r="A786" s="88" t="e">
        <f>"HTP.P('&lt;"&amp;#REF!&amp;"&gt;' || "&amp;IF(MID(#REF!,1,6)="L_STUB","NULL","REC."&amp;#REF!)&amp;" || '&lt;/"&amp;#REF!&amp;"&gt;');"</f>
        <v>#REF!</v>
      </c>
      <c r="B786" s="90"/>
      <c r="C786" s="88" t="e">
        <f>"DECODE(C_T."&amp;#REF!&amp;", 0, NULL, C_T."&amp;#REF!&amp;") AS "&amp;#REF!&amp;","</f>
        <v>#REF!</v>
      </c>
      <c r="D786" s="90"/>
      <c r="F786" s="90"/>
      <c r="G786" s="90"/>
      <c r="H786" s="90"/>
      <c r="I786" s="90"/>
      <c r="J786" s="90"/>
    </row>
    <row r="787" spans="1:10" ht="11.25" customHeight="1">
      <c r="A787" s="88" t="e">
        <f>"HTP.P('&lt;"&amp;#REF!&amp;"&gt;' || "&amp;IF(MID(#REF!,1,6)="L_STUB","NULL","REC."&amp;#REF!)&amp;" || '&lt;/"&amp;#REF!&amp;"&gt;');"</f>
        <v>#REF!</v>
      </c>
      <c r="B787" s="90"/>
      <c r="C787" s="88" t="e">
        <f>"DECODE(C_T."&amp;#REF!&amp;", 0, NULL, C_T."&amp;#REF!&amp;") AS "&amp;#REF!&amp;","</f>
        <v>#REF!</v>
      </c>
      <c r="D787" s="90"/>
      <c r="F787" s="90"/>
      <c r="G787" s="90"/>
      <c r="H787" s="90"/>
      <c r="I787" s="90"/>
      <c r="J787" s="90"/>
    </row>
    <row r="788" spans="1:10" ht="11.25" customHeight="1">
      <c r="A788" s="88" t="e">
        <f>"HTP.P('&lt;"&amp;#REF!&amp;"&gt;' || "&amp;IF(MID(#REF!,1,6)="L_STUB","NULL","REC."&amp;#REF!)&amp;" || '&lt;/"&amp;#REF!&amp;"&gt;');"</f>
        <v>#REF!</v>
      </c>
      <c r="B788" s="90"/>
      <c r="C788" s="88" t="e">
        <f>"DECODE(C_T."&amp;#REF!&amp;", 0, NULL, C_T."&amp;#REF!&amp;") AS "&amp;#REF!&amp;","</f>
        <v>#REF!</v>
      </c>
      <c r="D788" s="90"/>
      <c r="F788" s="90"/>
      <c r="G788" s="90"/>
      <c r="H788" s="90"/>
      <c r="I788" s="90"/>
      <c r="J788" s="90"/>
    </row>
    <row r="789" spans="1:10" ht="11.25" customHeight="1">
      <c r="A789" s="88" t="e">
        <f>"HTP.P('&lt;"&amp;#REF!&amp;"&gt;' || "&amp;IF(MID(#REF!,1,6)="L_STUB","NULL","REC."&amp;#REF!)&amp;" || '&lt;/"&amp;#REF!&amp;"&gt;');"</f>
        <v>#REF!</v>
      </c>
      <c r="B789" s="90"/>
      <c r="C789" s="88" t="e">
        <f>"DECODE(C_T."&amp;#REF!&amp;", 0, NULL, C_T."&amp;#REF!&amp;") AS "&amp;#REF!&amp;","</f>
        <v>#REF!</v>
      </c>
      <c r="D789" s="90"/>
      <c r="F789" s="90"/>
      <c r="G789" s="90"/>
      <c r="H789" s="90"/>
      <c r="I789" s="90"/>
      <c r="J789" s="90"/>
    </row>
    <row r="790" spans="1:10" ht="11.25" customHeight="1">
      <c r="A790" s="88" t="e">
        <f>"HTP.P('&lt;"&amp;#REF!&amp;"&gt;' || "&amp;IF(MID(#REF!,1,6)="L_STUB","NULL","REC."&amp;#REF!)&amp;" || '&lt;/"&amp;#REF!&amp;"&gt;');"</f>
        <v>#REF!</v>
      </c>
      <c r="B790" s="90"/>
      <c r="C790" s="88" t="e">
        <f>"DECODE(C_T."&amp;#REF!&amp;", 0, NULL, C_T."&amp;#REF!&amp;") AS "&amp;#REF!&amp;","</f>
        <v>#REF!</v>
      </c>
      <c r="D790" s="90"/>
      <c r="F790" s="90"/>
      <c r="G790" s="90"/>
      <c r="H790" s="90"/>
      <c r="I790" s="90"/>
      <c r="J790" s="90"/>
    </row>
    <row r="791" spans="1:10" ht="11.25" customHeight="1">
      <c r="A791" s="88" t="e">
        <f>"HTP.P('&lt;"&amp;#REF!&amp;"&gt;' || "&amp;IF(MID(#REF!,1,6)="L_STUB","NULL","REC."&amp;#REF!)&amp;" || '&lt;/"&amp;#REF!&amp;"&gt;');"</f>
        <v>#REF!</v>
      </c>
      <c r="B791" s="90"/>
      <c r="C791" s="88" t="e">
        <f>"DECODE(C_T."&amp;#REF!&amp;", 0, NULL, C_T."&amp;#REF!&amp;") AS "&amp;#REF!&amp;","</f>
        <v>#REF!</v>
      </c>
      <c r="D791" s="90"/>
      <c r="F791" s="90"/>
      <c r="G791" s="90"/>
      <c r="H791" s="90"/>
      <c r="I791" s="90"/>
      <c r="J791" s="90"/>
    </row>
    <row r="792" spans="1:10" ht="11.25" customHeight="1">
      <c r="A792" s="88" t="e">
        <f>"HTP.P('&lt;"&amp;#REF!&amp;"&gt;' || "&amp;IF(MID(#REF!,1,6)="L_STUB","NULL","REC."&amp;#REF!)&amp;" || '&lt;/"&amp;#REF!&amp;"&gt;');"</f>
        <v>#REF!</v>
      </c>
      <c r="B792" s="90"/>
      <c r="C792" s="88" t="e">
        <f>"DECODE(C_T."&amp;#REF!&amp;", 0, NULL, C_T."&amp;#REF!&amp;") AS "&amp;#REF!&amp;","</f>
        <v>#REF!</v>
      </c>
      <c r="D792" s="90"/>
      <c r="F792" s="90"/>
      <c r="G792" s="90"/>
      <c r="H792" s="90"/>
      <c r="I792" s="90"/>
      <c r="J792" s="90"/>
    </row>
    <row r="793" spans="1:10" ht="11.25" customHeight="1">
      <c r="A793" s="88" t="e">
        <f>"HTP.P('&lt;"&amp;#REF!&amp;"&gt;' || "&amp;IF(MID(#REF!,1,6)="L_STUB","NULL","REC."&amp;#REF!)&amp;" || '&lt;/"&amp;#REF!&amp;"&gt;');"</f>
        <v>#REF!</v>
      </c>
      <c r="B793" s="90"/>
      <c r="C793" s="88" t="e">
        <f>"DECODE(C_T."&amp;#REF!&amp;", 0, NULL, C_T."&amp;#REF!&amp;") AS "&amp;#REF!&amp;","</f>
        <v>#REF!</v>
      </c>
      <c r="D793" s="90"/>
      <c r="F793" s="90"/>
      <c r="G793" s="90"/>
      <c r="H793" s="90"/>
      <c r="I793" s="90"/>
      <c r="J793" s="90"/>
    </row>
    <row r="794" spans="1:10" ht="11.25" customHeight="1">
      <c r="A794" s="88" t="e">
        <f>"HTP.P('&lt;"&amp;#REF!&amp;"&gt;' || "&amp;IF(MID(#REF!,1,6)="L_STUB","NULL","REC."&amp;#REF!)&amp;" || '&lt;/"&amp;#REF!&amp;"&gt;');"</f>
        <v>#REF!</v>
      </c>
      <c r="B794" s="90"/>
      <c r="C794" s="88" t="e">
        <f>"DECODE(C_T."&amp;#REF!&amp;", 0, NULL, C_T."&amp;#REF!&amp;") AS "&amp;#REF!&amp;","</f>
        <v>#REF!</v>
      </c>
      <c r="D794" s="90"/>
      <c r="F794" s="90"/>
      <c r="G794" s="90"/>
      <c r="H794" s="90"/>
      <c r="I794" s="90"/>
      <c r="J794" s="90"/>
    </row>
    <row r="795" spans="1:10" ht="11.25" customHeight="1">
      <c r="A795" s="88" t="e">
        <f>"HTP.P('&lt;"&amp;#REF!&amp;"&gt;' || "&amp;IF(MID(#REF!,1,6)="L_STUB","NULL","REC."&amp;#REF!)&amp;" || '&lt;/"&amp;#REF!&amp;"&gt;');"</f>
        <v>#REF!</v>
      </c>
      <c r="B795" s="90"/>
      <c r="C795" s="88" t="e">
        <f>"DECODE(C_T."&amp;#REF!&amp;", 0, NULL, C_T."&amp;#REF!&amp;") AS "&amp;#REF!&amp;","</f>
        <v>#REF!</v>
      </c>
      <c r="D795" s="90"/>
      <c r="F795" s="90"/>
      <c r="G795" s="90"/>
      <c r="H795" s="90"/>
      <c r="I795" s="90"/>
      <c r="J795" s="90"/>
    </row>
    <row r="796" spans="1:10" ht="11.25" customHeight="1">
      <c r="A796" s="88" t="e">
        <f>"HTP.P('&lt;"&amp;#REF!&amp;"&gt;' || "&amp;IF(MID(#REF!,1,6)="L_STUB","NULL","REC."&amp;#REF!)&amp;" || '&lt;/"&amp;#REF!&amp;"&gt;');"</f>
        <v>#REF!</v>
      </c>
      <c r="B796" s="90"/>
      <c r="C796" s="88" t="e">
        <f>"DECODE(C_T."&amp;#REF!&amp;", 0, NULL, C_T."&amp;#REF!&amp;") AS "&amp;#REF!&amp;","</f>
        <v>#REF!</v>
      </c>
      <c r="D796" s="90"/>
      <c r="F796" s="90"/>
      <c r="G796" s="90"/>
      <c r="H796" s="90"/>
      <c r="I796" s="90"/>
      <c r="J796" s="90"/>
    </row>
    <row r="797" spans="1:10" ht="11.25" customHeight="1">
      <c r="A797" s="88" t="e">
        <f>"HTP.P('&lt;"&amp;#REF!&amp;"&gt;' || "&amp;IF(MID(#REF!,1,6)="L_STUB","NULL","REC."&amp;#REF!)&amp;" || '&lt;/"&amp;#REF!&amp;"&gt;');"</f>
        <v>#REF!</v>
      </c>
      <c r="B797" s="90"/>
      <c r="C797" s="88" t="e">
        <f>"DECODE(C_T."&amp;#REF!&amp;", 0, NULL, C_T."&amp;#REF!&amp;") AS "&amp;#REF!&amp;","</f>
        <v>#REF!</v>
      </c>
      <c r="D797" s="90"/>
      <c r="F797" s="90"/>
      <c r="G797" s="90"/>
      <c r="H797" s="90"/>
      <c r="I797" s="90"/>
      <c r="J797" s="90"/>
    </row>
    <row r="798" spans="1:10" ht="11.25" customHeight="1">
      <c r="A798" s="88" t="e">
        <f>"HTP.P('&lt;"&amp;#REF!&amp;"&gt;' || "&amp;IF(MID(#REF!,1,6)="L_STUB","NULL","REC."&amp;#REF!)&amp;" || '&lt;/"&amp;#REF!&amp;"&gt;');"</f>
        <v>#REF!</v>
      </c>
      <c r="B798" s="90"/>
      <c r="C798" s="88" t="e">
        <f>"DECODE(C_T."&amp;#REF!&amp;", 0, NULL, C_T."&amp;#REF!&amp;") AS "&amp;#REF!&amp;","</f>
        <v>#REF!</v>
      </c>
      <c r="D798" s="90"/>
      <c r="F798" s="90"/>
      <c r="G798" s="90"/>
      <c r="H798" s="90"/>
      <c r="I798" s="90"/>
      <c r="J798" s="90"/>
    </row>
    <row r="799" spans="1:10" ht="11.25" customHeight="1">
      <c r="A799" s="88" t="e">
        <f>"HTP.P('&lt;"&amp;#REF!&amp;"&gt;' || "&amp;IF(MID(#REF!,1,6)="L_STUB","NULL","REC."&amp;#REF!)&amp;" || '&lt;/"&amp;#REF!&amp;"&gt;');"</f>
        <v>#REF!</v>
      </c>
      <c r="B799" s="90"/>
      <c r="C799" s="88" t="e">
        <f>"DECODE(C_T."&amp;#REF!&amp;", 0, NULL, C_T."&amp;#REF!&amp;") AS "&amp;#REF!&amp;","</f>
        <v>#REF!</v>
      </c>
      <c r="D799" s="90"/>
      <c r="F799" s="90"/>
      <c r="G799" s="90"/>
      <c r="H799" s="90"/>
      <c r="I799" s="90"/>
      <c r="J799" s="90"/>
    </row>
    <row r="800" spans="1:10" ht="11.25" customHeight="1">
      <c r="A800" s="88" t="e">
        <f>"HTP.P('&lt;"&amp;#REF!&amp;"&gt;' || "&amp;IF(MID(#REF!,1,6)="L_STUB","NULL","REC."&amp;#REF!)&amp;" || '&lt;/"&amp;#REF!&amp;"&gt;');"</f>
        <v>#REF!</v>
      </c>
      <c r="B800" s="90"/>
      <c r="C800" s="88" t="e">
        <f>"DECODE(C_T."&amp;#REF!&amp;", 0, NULL, C_T."&amp;#REF!&amp;") AS "&amp;#REF!&amp;","</f>
        <v>#REF!</v>
      </c>
      <c r="D800" s="90"/>
      <c r="F800" s="90"/>
      <c r="G800" s="90"/>
      <c r="H800" s="90"/>
      <c r="I800" s="90"/>
      <c r="J800" s="90"/>
    </row>
    <row r="801" spans="1:10" ht="11.25" customHeight="1">
      <c r="A801" s="88" t="e">
        <f>"HTP.P('&lt;"&amp;#REF!&amp;"&gt;' || "&amp;IF(MID(#REF!,1,6)="L_STUB","NULL","REC."&amp;#REF!)&amp;" || '&lt;/"&amp;#REF!&amp;"&gt;');"</f>
        <v>#REF!</v>
      </c>
      <c r="B801" s="90"/>
      <c r="C801" s="88" t="e">
        <f>"DECODE(C_T."&amp;#REF!&amp;", 0, NULL, C_T."&amp;#REF!&amp;") AS "&amp;#REF!&amp;","</f>
        <v>#REF!</v>
      </c>
      <c r="D801" s="90"/>
      <c r="F801" s="90"/>
      <c r="G801" s="90"/>
      <c r="H801" s="90"/>
      <c r="I801" s="90"/>
      <c r="J801" s="90"/>
    </row>
    <row r="802" spans="1:10" ht="11.25" customHeight="1">
      <c r="A802" s="88" t="e">
        <f>"HTP.P('&lt;"&amp;#REF!&amp;"&gt;' || "&amp;IF(MID(#REF!,1,6)="L_STUB","NULL","REC."&amp;#REF!)&amp;" || '&lt;/"&amp;#REF!&amp;"&gt;');"</f>
        <v>#REF!</v>
      </c>
      <c r="B802" s="90"/>
      <c r="C802" s="88" t="e">
        <f>"DECODE(C_T."&amp;#REF!&amp;", 0, NULL, C_T."&amp;#REF!&amp;") AS "&amp;#REF!&amp;","</f>
        <v>#REF!</v>
      </c>
      <c r="D802" s="90"/>
      <c r="F802" s="90"/>
      <c r="G802" s="90"/>
      <c r="H802" s="90"/>
      <c r="I802" s="90"/>
      <c r="J802" s="90"/>
    </row>
    <row r="803" spans="1:10" ht="11.25" customHeight="1">
      <c r="A803" s="88" t="e">
        <f>"HTP.P('&lt;"&amp;#REF!&amp;"&gt;' || "&amp;IF(MID(#REF!,1,6)="L_STUB","NULL","REC."&amp;#REF!)&amp;" || '&lt;/"&amp;#REF!&amp;"&gt;');"</f>
        <v>#REF!</v>
      </c>
      <c r="B803" s="90"/>
      <c r="C803" s="88" t="e">
        <f>"DECODE(C_T."&amp;#REF!&amp;", 0, NULL, C_T."&amp;#REF!&amp;") AS "&amp;#REF!&amp;","</f>
        <v>#REF!</v>
      </c>
      <c r="D803" s="90"/>
      <c r="F803" s="90"/>
      <c r="G803" s="90"/>
      <c r="H803" s="90"/>
      <c r="I803" s="90"/>
      <c r="J803" s="90"/>
    </row>
    <row r="804" spans="1:10" ht="11.25" customHeight="1">
      <c r="A804" s="88" t="e">
        <f>"HTP.P('&lt;"&amp;#REF!&amp;"&gt;' || "&amp;IF(MID(#REF!,1,6)="L_STUB","NULL","REC."&amp;#REF!)&amp;" || '&lt;/"&amp;#REF!&amp;"&gt;');"</f>
        <v>#REF!</v>
      </c>
      <c r="B804" s="90"/>
      <c r="C804" s="88" t="e">
        <f>"DECODE(C_T."&amp;#REF!&amp;", 0, NULL, C_T."&amp;#REF!&amp;") AS "&amp;#REF!&amp;","</f>
        <v>#REF!</v>
      </c>
      <c r="D804" s="90"/>
      <c r="F804" s="90"/>
      <c r="G804" s="90"/>
      <c r="H804" s="90"/>
      <c r="I804" s="90"/>
      <c r="J804" s="90"/>
    </row>
    <row r="805" spans="1:10" ht="11.25" customHeight="1">
      <c r="A805" s="88" t="e">
        <f>"HTP.P('&lt;"&amp;#REF!&amp;"&gt;' || "&amp;IF(MID(#REF!,1,6)="L_STUB","NULL","REC."&amp;#REF!)&amp;" || '&lt;/"&amp;#REF!&amp;"&gt;');"</f>
        <v>#REF!</v>
      </c>
      <c r="B805" s="90"/>
      <c r="C805" s="88" t="e">
        <f>"DECODE(C_T."&amp;#REF!&amp;", 0, NULL, C_T."&amp;#REF!&amp;") AS "&amp;#REF!&amp;","</f>
        <v>#REF!</v>
      </c>
      <c r="D805" s="90"/>
      <c r="F805" s="90"/>
      <c r="G805" s="90"/>
      <c r="H805" s="90"/>
      <c r="I805" s="90"/>
      <c r="J805" s="90"/>
    </row>
    <row r="806" spans="1:10" ht="11.25" customHeight="1">
      <c r="A806" s="88" t="e">
        <f>"HTP.P('&lt;"&amp;#REF!&amp;"&gt;' || "&amp;IF(MID(#REF!,1,6)="L_STUB","NULL","REC."&amp;#REF!)&amp;" || '&lt;/"&amp;#REF!&amp;"&gt;');"</f>
        <v>#REF!</v>
      </c>
      <c r="B806" s="90"/>
      <c r="C806" s="88" t="e">
        <f>"DECODE(C_T."&amp;#REF!&amp;", 0, NULL, C_T."&amp;#REF!&amp;") AS "&amp;#REF!&amp;","</f>
        <v>#REF!</v>
      </c>
      <c r="D806" s="90"/>
      <c r="F806" s="90"/>
      <c r="G806" s="90"/>
      <c r="H806" s="90"/>
      <c r="I806" s="90"/>
      <c r="J806" s="90"/>
    </row>
    <row r="807" spans="1:10" ht="11.25" customHeight="1">
      <c r="A807" s="88" t="e">
        <f>"HTP.P('&lt;"&amp;#REF!&amp;"&gt;' || "&amp;IF(MID(#REF!,1,6)="L_STUB","NULL","REC."&amp;#REF!)&amp;" || '&lt;/"&amp;#REF!&amp;"&gt;');"</f>
        <v>#REF!</v>
      </c>
      <c r="B807" s="90"/>
      <c r="C807" s="88" t="e">
        <f>"DECODE(C_T."&amp;#REF!&amp;", 0, NULL, C_T."&amp;#REF!&amp;") AS "&amp;#REF!&amp;","</f>
        <v>#REF!</v>
      </c>
      <c r="D807" s="90"/>
      <c r="F807" s="90"/>
      <c r="G807" s="90"/>
      <c r="H807" s="90"/>
      <c r="I807" s="90"/>
      <c r="J807" s="90"/>
    </row>
    <row r="808" spans="1:10" ht="11.25" customHeight="1">
      <c r="A808" s="88" t="e">
        <f>"HTP.P('&lt;"&amp;#REF!&amp;"&gt;' || "&amp;IF(MID(#REF!,1,6)="L_STUB","NULL","REC."&amp;#REF!)&amp;" || '&lt;/"&amp;#REF!&amp;"&gt;');"</f>
        <v>#REF!</v>
      </c>
      <c r="B808" s="90"/>
      <c r="C808" s="88" t="e">
        <f>"DECODE(C_T."&amp;#REF!&amp;", 0, NULL, C_T."&amp;#REF!&amp;") AS "&amp;#REF!&amp;","</f>
        <v>#REF!</v>
      </c>
      <c r="D808" s="90"/>
      <c r="F808" s="90"/>
      <c r="G808" s="90"/>
      <c r="H808" s="90"/>
      <c r="I808" s="90"/>
      <c r="J808" s="90"/>
    </row>
    <row r="809" spans="1:10" ht="11.25" customHeight="1">
      <c r="A809" s="88" t="e">
        <f>"HTP.P('&lt;"&amp;#REF!&amp;"&gt;' || "&amp;IF(MID(#REF!,1,6)="L_STUB","NULL","REC."&amp;#REF!)&amp;" || '&lt;/"&amp;#REF!&amp;"&gt;');"</f>
        <v>#REF!</v>
      </c>
      <c r="B809" s="90"/>
      <c r="C809" s="88" t="e">
        <f>"DECODE(C_T."&amp;#REF!&amp;", 0, NULL, C_T."&amp;#REF!&amp;") AS "&amp;#REF!&amp;","</f>
        <v>#REF!</v>
      </c>
      <c r="D809" s="90"/>
      <c r="F809" s="90"/>
      <c r="G809" s="90"/>
      <c r="H809" s="90"/>
      <c r="I809" s="90"/>
      <c r="J809" s="90"/>
    </row>
    <row r="810" spans="1:10" ht="11.25" customHeight="1">
      <c r="A810" s="88" t="e">
        <f>"HTP.P('&lt;"&amp;#REF!&amp;"&gt;' || "&amp;IF(MID(#REF!,1,6)="L_STUB","NULL","REC."&amp;#REF!)&amp;" || '&lt;/"&amp;#REF!&amp;"&gt;');"</f>
        <v>#REF!</v>
      </c>
      <c r="B810" s="90"/>
      <c r="C810" s="88" t="e">
        <f>"DECODE(C_T."&amp;#REF!&amp;", 0, NULL, C_T."&amp;#REF!&amp;") AS "&amp;#REF!&amp;","</f>
        <v>#REF!</v>
      </c>
      <c r="D810" s="90"/>
      <c r="F810" s="90"/>
      <c r="G810" s="90"/>
      <c r="H810" s="90"/>
      <c r="I810" s="90"/>
      <c r="J810" s="90"/>
    </row>
    <row r="811" spans="1:10" ht="11.25" customHeight="1">
      <c r="A811" s="88" t="e">
        <f>"HTP.P('&lt;"&amp;#REF!&amp;"&gt;' || "&amp;IF(MID(#REF!,1,6)="L_STUB","NULL","REC."&amp;#REF!)&amp;" || '&lt;/"&amp;#REF!&amp;"&gt;');"</f>
        <v>#REF!</v>
      </c>
      <c r="B811" s="90"/>
      <c r="C811" s="88" t="e">
        <f>"DECODE(C_T."&amp;#REF!&amp;", 0, NULL, C_T."&amp;#REF!&amp;") AS "&amp;#REF!&amp;","</f>
        <v>#REF!</v>
      </c>
      <c r="D811" s="90"/>
      <c r="F811" s="90"/>
      <c r="G811" s="90"/>
      <c r="H811" s="90"/>
      <c r="I811" s="90"/>
      <c r="J811" s="90"/>
    </row>
    <row r="812" spans="1:10" ht="11.25" customHeight="1">
      <c r="A812" s="88" t="e">
        <f>"HTP.P('&lt;"&amp;#REF!&amp;"&gt;' || "&amp;IF(MID(#REF!,1,6)="L_STUB","NULL","REC."&amp;#REF!)&amp;" || '&lt;/"&amp;#REF!&amp;"&gt;');"</f>
        <v>#REF!</v>
      </c>
      <c r="B812" s="90"/>
      <c r="C812" s="88" t="e">
        <f>"DECODE(C_T."&amp;#REF!&amp;", 0, NULL, C_T."&amp;#REF!&amp;") AS "&amp;#REF!&amp;","</f>
        <v>#REF!</v>
      </c>
      <c r="D812" s="90"/>
      <c r="F812" s="90"/>
      <c r="G812" s="90"/>
      <c r="H812" s="90"/>
      <c r="I812" s="90"/>
      <c r="J812" s="90"/>
    </row>
    <row r="813" spans="1:10" ht="11.25" customHeight="1">
      <c r="A813" s="88" t="e">
        <f>"HTP.P('&lt;"&amp;#REF!&amp;"&gt;' || "&amp;IF(MID(#REF!,1,6)="L_STUB","NULL","REC."&amp;#REF!)&amp;" || '&lt;/"&amp;#REF!&amp;"&gt;');"</f>
        <v>#REF!</v>
      </c>
      <c r="B813" s="90"/>
      <c r="C813" s="88" t="e">
        <f>"DECODE(C_T."&amp;#REF!&amp;", 0, NULL, C_T."&amp;#REF!&amp;") AS "&amp;#REF!&amp;","</f>
        <v>#REF!</v>
      </c>
      <c r="D813" s="90"/>
      <c r="F813" s="90"/>
      <c r="G813" s="90"/>
      <c r="H813" s="90"/>
      <c r="I813" s="90"/>
      <c r="J813" s="90"/>
    </row>
    <row r="814" spans="1:10" ht="11.25" customHeight="1">
      <c r="A814" s="88" t="e">
        <f>"HTP.P('&lt;"&amp;#REF!&amp;"&gt;' || "&amp;IF(MID(#REF!,1,6)="L_STUB","NULL","REC."&amp;#REF!)&amp;" || '&lt;/"&amp;#REF!&amp;"&gt;');"</f>
        <v>#REF!</v>
      </c>
      <c r="B814" s="90"/>
      <c r="C814" s="88" t="e">
        <f>"DECODE(C_T."&amp;#REF!&amp;", 0, NULL, C_T."&amp;#REF!&amp;") AS "&amp;#REF!&amp;","</f>
        <v>#REF!</v>
      </c>
      <c r="D814" s="90"/>
      <c r="F814" s="90"/>
      <c r="G814" s="90"/>
      <c r="H814" s="90"/>
      <c r="I814" s="90"/>
      <c r="J814" s="90"/>
    </row>
    <row r="815" spans="1:10" ht="11.25" customHeight="1">
      <c r="A815" s="88" t="e">
        <f>"HTP.P('&lt;"&amp;#REF!&amp;"&gt;' || "&amp;IF(MID(#REF!,1,6)="L_STUB","NULL","REC."&amp;#REF!)&amp;" || '&lt;/"&amp;#REF!&amp;"&gt;');"</f>
        <v>#REF!</v>
      </c>
      <c r="B815" s="90"/>
      <c r="C815" s="88" t="e">
        <f>"DECODE(C_T."&amp;#REF!&amp;", 0, NULL, C_T."&amp;#REF!&amp;") AS "&amp;#REF!&amp;","</f>
        <v>#REF!</v>
      </c>
      <c r="D815" s="90"/>
      <c r="F815" s="90"/>
      <c r="G815" s="90"/>
      <c r="H815" s="90"/>
      <c r="I815" s="90"/>
      <c r="J815" s="90"/>
    </row>
    <row r="816" spans="1:10" ht="11.25" customHeight="1">
      <c r="A816" s="88" t="e">
        <f>"HTP.P('&lt;"&amp;#REF!&amp;"&gt;' || "&amp;IF(MID(#REF!,1,6)="L_STUB","NULL","REC."&amp;#REF!)&amp;" || '&lt;/"&amp;#REF!&amp;"&gt;');"</f>
        <v>#REF!</v>
      </c>
      <c r="B816" s="90"/>
      <c r="C816" s="88" t="e">
        <f>"DECODE(C_T."&amp;#REF!&amp;", 0, NULL, C_T."&amp;#REF!&amp;") AS "&amp;#REF!&amp;","</f>
        <v>#REF!</v>
      </c>
      <c r="D816" s="90"/>
      <c r="F816" s="90"/>
      <c r="G816" s="90"/>
      <c r="H816" s="90"/>
      <c r="I816" s="90"/>
      <c r="J816" s="90"/>
    </row>
    <row r="817" spans="1:10" ht="11.25" customHeight="1">
      <c r="A817" s="88" t="e">
        <f>"HTP.P('&lt;"&amp;#REF!&amp;"&gt;' || "&amp;IF(MID(#REF!,1,6)="L_STUB","NULL","REC."&amp;#REF!)&amp;" || '&lt;/"&amp;#REF!&amp;"&gt;');"</f>
        <v>#REF!</v>
      </c>
      <c r="B817" s="90"/>
      <c r="C817" s="88" t="e">
        <f>"DECODE(C_T."&amp;#REF!&amp;", 0, NULL, C_T."&amp;#REF!&amp;") AS "&amp;#REF!&amp;","</f>
        <v>#REF!</v>
      </c>
      <c r="D817" s="90"/>
      <c r="F817" s="90"/>
      <c r="G817" s="90"/>
      <c r="H817" s="90"/>
      <c r="I817" s="90"/>
      <c r="J817" s="90"/>
    </row>
    <row r="818" spans="1:10" ht="11.25" customHeight="1">
      <c r="A818" s="88" t="e">
        <f>"HTP.P('&lt;"&amp;#REF!&amp;"&gt;' || "&amp;IF(MID(#REF!,1,6)="L_STUB","NULL","REC."&amp;#REF!)&amp;" || '&lt;/"&amp;#REF!&amp;"&gt;');"</f>
        <v>#REF!</v>
      </c>
      <c r="B818" s="90"/>
      <c r="C818" s="88" t="e">
        <f>"DECODE(C_T."&amp;#REF!&amp;", 0, NULL, C_T."&amp;#REF!&amp;") AS "&amp;#REF!&amp;","</f>
        <v>#REF!</v>
      </c>
      <c r="D818" s="90"/>
      <c r="F818" s="90"/>
      <c r="G818" s="90"/>
      <c r="H818" s="90"/>
      <c r="I818" s="90"/>
      <c r="J818" s="90"/>
    </row>
    <row r="819" spans="1:10" ht="11.25" customHeight="1">
      <c r="A819" s="88" t="e">
        <f>"HTP.P('&lt;"&amp;#REF!&amp;"&gt;' || "&amp;IF(MID(#REF!,1,6)="L_STUB","NULL","REC."&amp;#REF!)&amp;" || '&lt;/"&amp;#REF!&amp;"&gt;');"</f>
        <v>#REF!</v>
      </c>
      <c r="B819" s="90"/>
      <c r="C819" s="88" t="e">
        <f>"DECODE(C_T."&amp;#REF!&amp;", 0, NULL, C_T."&amp;#REF!&amp;") AS "&amp;#REF!&amp;","</f>
        <v>#REF!</v>
      </c>
      <c r="D819" s="90"/>
      <c r="F819" s="90"/>
      <c r="G819" s="90"/>
      <c r="H819" s="90"/>
      <c r="I819" s="90"/>
      <c r="J819" s="90"/>
    </row>
    <row r="820" spans="1:10" ht="11.25" customHeight="1">
      <c r="A820" s="88" t="e">
        <f>"HTP.P('&lt;"&amp;#REF!&amp;"&gt;' || "&amp;IF(MID(#REF!,1,6)="L_STUB","NULL","REC."&amp;#REF!)&amp;" || '&lt;/"&amp;#REF!&amp;"&gt;');"</f>
        <v>#REF!</v>
      </c>
      <c r="B820" s="90"/>
      <c r="C820" s="88" t="e">
        <f>"DECODE(C_T."&amp;#REF!&amp;", 0, NULL, C_T."&amp;#REF!&amp;") AS "&amp;#REF!&amp;","</f>
        <v>#REF!</v>
      </c>
      <c r="D820" s="90"/>
      <c r="F820" s="90"/>
      <c r="G820" s="90"/>
      <c r="H820" s="90"/>
      <c r="I820" s="90"/>
      <c r="J820" s="90"/>
    </row>
    <row r="821" spans="1:10" ht="11.25" customHeight="1">
      <c r="A821" s="88" t="e">
        <f>"HTP.P('&lt;"&amp;#REF!&amp;"&gt;' || "&amp;IF(MID(#REF!,1,6)="L_STUB","NULL","REC."&amp;#REF!)&amp;" || '&lt;/"&amp;#REF!&amp;"&gt;');"</f>
        <v>#REF!</v>
      </c>
      <c r="B821" s="90"/>
      <c r="C821" s="88" t="e">
        <f>"DECODE(C_T."&amp;#REF!&amp;", 0, NULL, C_T."&amp;#REF!&amp;") AS "&amp;#REF!&amp;","</f>
        <v>#REF!</v>
      </c>
      <c r="D821" s="90"/>
      <c r="F821" s="90"/>
      <c r="G821" s="90"/>
      <c r="H821" s="90"/>
      <c r="I821" s="90"/>
      <c r="J821" s="90"/>
    </row>
    <row r="822" spans="1:10" ht="11.25" customHeight="1">
      <c r="A822" s="88" t="e">
        <f>"HTP.P('&lt;"&amp;#REF!&amp;"&gt;' || "&amp;IF(MID(#REF!,1,6)="L_STUB","NULL","REC."&amp;#REF!)&amp;" || '&lt;/"&amp;#REF!&amp;"&gt;');"</f>
        <v>#REF!</v>
      </c>
      <c r="B822" s="90"/>
      <c r="C822" s="88" t="e">
        <f>"DECODE(C_T."&amp;#REF!&amp;", 0, NULL, C_T."&amp;#REF!&amp;") AS "&amp;#REF!&amp;","</f>
        <v>#REF!</v>
      </c>
      <c r="D822" s="90"/>
      <c r="F822" s="90"/>
      <c r="G822" s="90"/>
      <c r="H822" s="90"/>
      <c r="I822" s="90"/>
      <c r="J822" s="90"/>
    </row>
    <row r="823" spans="1:10" ht="11.25" customHeight="1">
      <c r="A823" s="88" t="e">
        <f>"HTP.P('&lt;"&amp;#REF!&amp;"&gt;' || "&amp;IF(MID(#REF!,1,6)="L_STUB","NULL","REC."&amp;#REF!)&amp;" || '&lt;/"&amp;#REF!&amp;"&gt;');"</f>
        <v>#REF!</v>
      </c>
      <c r="B823" s="90"/>
      <c r="C823" s="88" t="e">
        <f>"DECODE(C_T."&amp;#REF!&amp;", 0, NULL, C_T."&amp;#REF!&amp;") AS "&amp;#REF!&amp;","</f>
        <v>#REF!</v>
      </c>
      <c r="D823" s="90"/>
      <c r="F823" s="90"/>
      <c r="G823" s="90"/>
      <c r="H823" s="90"/>
      <c r="I823" s="90"/>
      <c r="J823" s="90"/>
    </row>
    <row r="824" spans="1:10" ht="11.25" customHeight="1">
      <c r="A824" s="88" t="e">
        <f>"HTP.P('&lt;"&amp;#REF!&amp;"&gt;' || "&amp;IF(MID(#REF!,1,6)="L_STUB","NULL","REC."&amp;#REF!)&amp;" || '&lt;/"&amp;#REF!&amp;"&gt;');"</f>
        <v>#REF!</v>
      </c>
      <c r="B824" s="90"/>
      <c r="C824" s="88" t="e">
        <f>"DECODE(C_T."&amp;#REF!&amp;", 0, NULL, C_T."&amp;#REF!&amp;") AS "&amp;#REF!&amp;","</f>
        <v>#REF!</v>
      </c>
      <c r="D824" s="90"/>
      <c r="F824" s="90"/>
      <c r="G824" s="90"/>
      <c r="H824" s="90"/>
      <c r="I824" s="90"/>
      <c r="J824" s="90"/>
    </row>
    <row r="825" spans="1:10" ht="11.25" customHeight="1">
      <c r="A825" s="88" t="e">
        <f>"HTP.P('&lt;"&amp;#REF!&amp;"&gt;' || "&amp;IF(MID(#REF!,1,6)="L_STUB","NULL","REC."&amp;#REF!)&amp;" || '&lt;/"&amp;#REF!&amp;"&gt;');"</f>
        <v>#REF!</v>
      </c>
      <c r="B825" s="90"/>
      <c r="C825" s="88" t="e">
        <f>"DECODE(C_T."&amp;#REF!&amp;", 0, NULL, C_T."&amp;#REF!&amp;") AS "&amp;#REF!&amp;","</f>
        <v>#REF!</v>
      </c>
      <c r="D825" s="90"/>
      <c r="F825" s="90"/>
      <c r="G825" s="90"/>
      <c r="H825" s="90"/>
      <c r="I825" s="90"/>
      <c r="J825" s="90"/>
    </row>
    <row r="826" spans="1:10" ht="11.25" customHeight="1">
      <c r="A826" s="88" t="e">
        <f>"HTP.P('&lt;"&amp;#REF!&amp;"&gt;' || "&amp;IF(MID(#REF!,1,6)="L_STUB","NULL","REC."&amp;#REF!)&amp;" || '&lt;/"&amp;#REF!&amp;"&gt;');"</f>
        <v>#REF!</v>
      </c>
      <c r="B826" s="90"/>
      <c r="C826" s="88" t="e">
        <f>"DECODE(C_T."&amp;#REF!&amp;", 0, NULL, C_T."&amp;#REF!&amp;") AS "&amp;#REF!&amp;","</f>
        <v>#REF!</v>
      </c>
      <c r="D826" s="90"/>
      <c r="F826" s="90"/>
      <c r="G826" s="90"/>
      <c r="H826" s="90"/>
      <c r="I826" s="90"/>
      <c r="J826" s="90"/>
    </row>
    <row r="827" spans="1:10" ht="11.25" customHeight="1">
      <c r="A827" s="88" t="e">
        <f>"HTP.P('&lt;"&amp;#REF!&amp;"&gt;' || "&amp;IF(MID(#REF!,1,6)="L_STUB","NULL","REC."&amp;#REF!)&amp;" || '&lt;/"&amp;#REF!&amp;"&gt;');"</f>
        <v>#REF!</v>
      </c>
      <c r="B827" s="90"/>
      <c r="C827" s="88" t="e">
        <f>"DECODE(C_T."&amp;#REF!&amp;", 0, NULL, C_T."&amp;#REF!&amp;") AS "&amp;#REF!&amp;","</f>
        <v>#REF!</v>
      </c>
      <c r="D827" s="90"/>
      <c r="F827" s="90"/>
      <c r="G827" s="90"/>
      <c r="H827" s="90"/>
      <c r="I827" s="90"/>
      <c r="J827" s="90"/>
    </row>
    <row r="828" spans="1:10" ht="11.25" customHeight="1">
      <c r="A828" s="88" t="e">
        <f>"HTP.P('&lt;"&amp;#REF!&amp;"&gt;' || "&amp;IF(MID(#REF!,1,6)="L_STUB","NULL","REC."&amp;#REF!)&amp;" || '&lt;/"&amp;#REF!&amp;"&gt;');"</f>
        <v>#REF!</v>
      </c>
      <c r="B828" s="90"/>
      <c r="C828" s="88" t="e">
        <f>"DECODE(C_T."&amp;#REF!&amp;", 0, NULL, C_T."&amp;#REF!&amp;") AS "&amp;#REF!&amp;","</f>
        <v>#REF!</v>
      </c>
      <c r="D828" s="90"/>
      <c r="F828" s="90"/>
      <c r="G828" s="90"/>
      <c r="H828" s="90"/>
      <c r="I828" s="90"/>
      <c r="J828" s="90"/>
    </row>
    <row r="829" spans="1:10" ht="11.25" customHeight="1">
      <c r="A829" s="88" t="e">
        <f>"HTP.P('&lt;"&amp;#REF!&amp;"&gt;' || "&amp;IF(MID(#REF!,1,6)="L_STUB","NULL","REC."&amp;#REF!)&amp;" || '&lt;/"&amp;#REF!&amp;"&gt;');"</f>
        <v>#REF!</v>
      </c>
      <c r="B829" s="90"/>
      <c r="C829" s="88" t="e">
        <f>"DECODE(C_T."&amp;#REF!&amp;", 0, NULL, C_T."&amp;#REF!&amp;") AS "&amp;#REF!&amp;","</f>
        <v>#REF!</v>
      </c>
      <c r="D829" s="90"/>
      <c r="F829" s="90"/>
      <c r="G829" s="90"/>
      <c r="H829" s="90"/>
      <c r="I829" s="90"/>
      <c r="J829" s="90"/>
    </row>
    <row r="830" spans="1:10" ht="11.25" customHeight="1">
      <c r="A830" s="88" t="e">
        <f>"HTP.P('&lt;"&amp;#REF!&amp;"&gt;' || "&amp;IF(MID(#REF!,1,6)="L_STUB","NULL","REC."&amp;#REF!)&amp;" || '&lt;/"&amp;#REF!&amp;"&gt;');"</f>
        <v>#REF!</v>
      </c>
      <c r="B830" s="90"/>
      <c r="C830" s="88" t="e">
        <f>"DECODE(C_T."&amp;#REF!&amp;", 0, NULL, C_T."&amp;#REF!&amp;") AS "&amp;#REF!&amp;","</f>
        <v>#REF!</v>
      </c>
      <c r="D830" s="90"/>
      <c r="F830" s="90"/>
      <c r="G830" s="90"/>
      <c r="H830" s="90"/>
      <c r="I830" s="90"/>
      <c r="J830" s="90"/>
    </row>
    <row r="831" spans="1:10" ht="11.25" customHeight="1">
      <c r="A831" s="90"/>
      <c r="B831" s="90"/>
      <c r="C831" s="90"/>
      <c r="D831" s="90"/>
      <c r="F831" s="90"/>
      <c r="G831" s="90"/>
      <c r="H831" s="90"/>
      <c r="I831" s="90"/>
      <c r="J831" s="90"/>
    </row>
    <row r="832" spans="1:10" ht="11.25" customHeight="1">
      <c r="A832" s="90"/>
      <c r="B832" s="90"/>
      <c r="C832" s="90"/>
      <c r="D832" s="90"/>
      <c r="F832" s="90"/>
      <c r="G832" s="90"/>
      <c r="H832" s="90"/>
      <c r="I832" s="90"/>
      <c r="J832" s="90"/>
    </row>
    <row r="833" spans="1:10" ht="11.25" customHeight="1">
      <c r="A833" s="90"/>
      <c r="B833" s="90"/>
      <c r="C833" s="90"/>
      <c r="D833" s="90"/>
      <c r="F833" s="90"/>
      <c r="G833" s="90"/>
      <c r="H833" s="90"/>
      <c r="I833" s="90"/>
      <c r="J833" s="90"/>
    </row>
    <row r="834" spans="1:10" ht="11.25" customHeight="1">
      <c r="A834" s="90"/>
      <c r="B834" s="90"/>
      <c r="C834" s="90"/>
      <c r="D834" s="90"/>
      <c r="F834" s="90"/>
      <c r="G834" s="90"/>
      <c r="H834" s="90"/>
      <c r="I834" s="90"/>
      <c r="J834" s="90"/>
    </row>
    <row r="835" spans="1:10" ht="11.25" customHeight="1">
      <c r="A835" s="90"/>
      <c r="B835" s="90"/>
      <c r="C835" s="90"/>
      <c r="D835" s="90"/>
      <c r="F835" s="90"/>
      <c r="G835" s="90"/>
      <c r="H835" s="90"/>
      <c r="I835" s="90"/>
      <c r="J835" s="90"/>
    </row>
    <row r="836" spans="1:10" ht="11.25" customHeight="1">
      <c r="A836" s="90"/>
      <c r="B836" s="90"/>
      <c r="C836" s="90"/>
      <c r="D836" s="90"/>
      <c r="F836" s="90"/>
      <c r="G836" s="90"/>
      <c r="H836" s="90"/>
      <c r="I836" s="90"/>
      <c r="J836" s="90"/>
    </row>
    <row r="837" spans="1:10" ht="11.25" customHeight="1">
      <c r="A837" s="88" t="e">
        <f>"HTP.P('&lt;"&amp;#REF!&amp;"&gt;' || "&amp;IF(MID(#REF!,1,6)="L_STUB","NULL","REC."&amp;#REF!)&amp;" || '&lt;/"&amp;#REF!&amp;"&gt;');"</f>
        <v>#REF!</v>
      </c>
      <c r="B837" s="90"/>
      <c r="C837" s="88" t="e">
        <f>"DECODE(C_T."&amp;#REF!&amp;", 0, NULL, C_T."&amp;#REF!&amp;") AS "&amp;#REF!&amp;","</f>
        <v>#REF!</v>
      </c>
      <c r="D837" s="90"/>
      <c r="F837" s="90"/>
      <c r="G837" s="90"/>
      <c r="H837" s="90"/>
      <c r="I837" s="90"/>
      <c r="J837" s="90"/>
    </row>
    <row r="838" spans="1:10" ht="11.25" customHeight="1">
      <c r="A838" s="88" t="e">
        <f>"HTP.P('&lt;"&amp;#REF!&amp;"&gt;' || "&amp;IF(MID(#REF!,1,6)="L_STUB","NULL","REC."&amp;#REF!)&amp;" || '&lt;/"&amp;#REF!&amp;"&gt;');"</f>
        <v>#REF!</v>
      </c>
      <c r="B838" s="90"/>
      <c r="C838" s="88" t="e">
        <f>"DECODE(C_T."&amp;#REF!&amp;", 0, NULL, C_T."&amp;#REF!&amp;") AS "&amp;#REF!&amp;","</f>
        <v>#REF!</v>
      </c>
      <c r="D838" s="90"/>
      <c r="F838" s="90"/>
      <c r="G838" s="90"/>
      <c r="H838" s="90"/>
      <c r="I838" s="90"/>
      <c r="J838" s="90"/>
    </row>
    <row r="839" spans="1:10" ht="11.25" customHeight="1">
      <c r="A839" s="88" t="e">
        <f>"HTP.P('&lt;"&amp;#REF!&amp;"&gt;' || "&amp;IF(MID(#REF!,1,6)="L_STUB","NULL","REC."&amp;#REF!)&amp;" || '&lt;/"&amp;#REF!&amp;"&gt;');"</f>
        <v>#REF!</v>
      </c>
      <c r="B839" s="90"/>
      <c r="C839" s="88" t="e">
        <f>"DECODE(C_T."&amp;#REF!&amp;", 0, NULL, C_T."&amp;#REF!&amp;") AS "&amp;#REF!&amp;","</f>
        <v>#REF!</v>
      </c>
      <c r="D839" s="90"/>
      <c r="F839" s="90"/>
      <c r="G839" s="90"/>
      <c r="H839" s="90"/>
      <c r="I839" s="90"/>
      <c r="J839" s="90"/>
    </row>
    <row r="840" spans="1:10" ht="11.25" customHeight="1">
      <c r="A840" s="88" t="e">
        <f>"HTP.P('&lt;"&amp;#REF!&amp;"&gt;' || "&amp;IF(MID(#REF!,1,6)="L_STUB","NULL","REC."&amp;#REF!)&amp;" || '&lt;/"&amp;#REF!&amp;"&gt;');"</f>
        <v>#REF!</v>
      </c>
      <c r="B840" s="90"/>
      <c r="C840" s="88" t="e">
        <f>"DECODE(C_T."&amp;#REF!&amp;", 0, NULL, C_T."&amp;#REF!&amp;") AS "&amp;#REF!&amp;","</f>
        <v>#REF!</v>
      </c>
      <c r="D840" s="90"/>
      <c r="F840" s="90"/>
      <c r="G840" s="90"/>
      <c r="H840" s="90"/>
      <c r="I840" s="90"/>
      <c r="J840" s="90"/>
    </row>
    <row r="841" spans="1:10" ht="11.25" customHeight="1">
      <c r="A841" s="88" t="e">
        <f>"HTP.P('&lt;"&amp;#REF!&amp;"&gt;' || "&amp;IF(MID(#REF!,1,6)="L_STUB","NULL","REC."&amp;#REF!)&amp;" || '&lt;/"&amp;#REF!&amp;"&gt;');"</f>
        <v>#REF!</v>
      </c>
      <c r="B841" s="90"/>
      <c r="C841" s="88" t="e">
        <f>"DECODE(C_T."&amp;#REF!&amp;", 0, NULL, C_T."&amp;#REF!&amp;") AS "&amp;#REF!&amp;","</f>
        <v>#REF!</v>
      </c>
      <c r="D841" s="90"/>
      <c r="F841" s="90"/>
      <c r="G841" s="90"/>
      <c r="H841" s="90"/>
      <c r="I841" s="90"/>
      <c r="J841" s="90"/>
    </row>
    <row r="842" spans="1:10" ht="11.25" customHeight="1">
      <c r="A842" s="88" t="e">
        <f>"HTP.P('&lt;"&amp;#REF!&amp;"&gt;' || "&amp;IF(MID(#REF!,1,6)="L_STUB","NULL","REC."&amp;#REF!)&amp;" || '&lt;/"&amp;#REF!&amp;"&gt;');"</f>
        <v>#REF!</v>
      </c>
      <c r="B842" s="90"/>
      <c r="C842" s="88" t="e">
        <f>"DECODE(C_T."&amp;#REF!&amp;", 0, NULL, C_T."&amp;#REF!&amp;") AS "&amp;#REF!&amp;","</f>
        <v>#REF!</v>
      </c>
      <c r="D842" s="90"/>
      <c r="F842" s="90"/>
      <c r="G842" s="90"/>
      <c r="H842" s="90"/>
      <c r="I842" s="90"/>
      <c r="J842" s="90"/>
    </row>
    <row r="843" spans="1:10" ht="11.25" customHeight="1">
      <c r="A843" s="88" t="e">
        <f>"HTP.P('&lt;"&amp;#REF!&amp;"&gt;' || "&amp;IF(MID(#REF!,1,6)="L_STUB","NULL","REC."&amp;#REF!)&amp;" || '&lt;/"&amp;#REF!&amp;"&gt;');"</f>
        <v>#REF!</v>
      </c>
      <c r="B843" s="90"/>
      <c r="C843" s="88" t="e">
        <f>"DECODE(C_T."&amp;#REF!&amp;", 0, NULL, C_T."&amp;#REF!&amp;") AS "&amp;#REF!&amp;","</f>
        <v>#REF!</v>
      </c>
      <c r="D843" s="90"/>
      <c r="F843" s="90"/>
      <c r="G843" s="90"/>
      <c r="H843" s="90"/>
      <c r="I843" s="90"/>
      <c r="J843" s="90"/>
    </row>
    <row r="844" spans="1:10" ht="11.25" customHeight="1">
      <c r="A844" s="88" t="e">
        <f>"HTP.P('&lt;"&amp;#REF!&amp;"&gt;' || "&amp;IF(MID(#REF!,1,6)="L_STUB","NULL","REC."&amp;#REF!)&amp;" || '&lt;/"&amp;#REF!&amp;"&gt;');"</f>
        <v>#REF!</v>
      </c>
      <c r="B844" s="90"/>
      <c r="C844" s="88" t="e">
        <f>"DECODE(C_T."&amp;#REF!&amp;", 0, NULL, C_T."&amp;#REF!&amp;") AS "&amp;#REF!&amp;","</f>
        <v>#REF!</v>
      </c>
      <c r="D844" s="90"/>
      <c r="F844" s="90"/>
      <c r="G844" s="90"/>
      <c r="H844" s="90"/>
      <c r="I844" s="90"/>
      <c r="J844" s="90"/>
    </row>
    <row r="845" spans="1:10" ht="11.25" customHeight="1">
      <c r="A845" s="88" t="e">
        <f>"HTP.P('&lt;"&amp;#REF!&amp;"&gt;' || "&amp;IF(MID(#REF!,1,6)="L_STUB","NULL","REC."&amp;#REF!)&amp;" || '&lt;/"&amp;#REF!&amp;"&gt;');"</f>
        <v>#REF!</v>
      </c>
      <c r="B845" s="90"/>
      <c r="C845" s="88" t="e">
        <f>"DECODE(C_T."&amp;#REF!&amp;", 0, NULL, C_T."&amp;#REF!&amp;") AS "&amp;#REF!&amp;","</f>
        <v>#REF!</v>
      </c>
      <c r="D845" s="90"/>
      <c r="F845" s="90"/>
      <c r="G845" s="90"/>
      <c r="H845" s="90"/>
      <c r="I845" s="90"/>
      <c r="J845" s="90"/>
    </row>
    <row r="846" spans="1:10" ht="11.25" customHeight="1">
      <c r="A846" s="88" t="e">
        <f>"HTP.P('&lt;"&amp;#REF!&amp;"&gt;' || "&amp;IF(MID(#REF!,1,6)="L_STUB","NULL","REC."&amp;#REF!)&amp;" || '&lt;/"&amp;#REF!&amp;"&gt;');"</f>
        <v>#REF!</v>
      </c>
      <c r="B846" s="90"/>
      <c r="C846" s="88" t="e">
        <f>"DECODE(C_T."&amp;#REF!&amp;", 0, NULL, C_T."&amp;#REF!&amp;") AS "&amp;#REF!&amp;","</f>
        <v>#REF!</v>
      </c>
      <c r="D846" s="90"/>
      <c r="F846" s="90"/>
      <c r="G846" s="90"/>
      <c r="H846" s="90"/>
      <c r="I846" s="90"/>
      <c r="J846" s="90"/>
    </row>
    <row r="847" spans="1:10" ht="11.25" customHeight="1">
      <c r="A847" s="88" t="e">
        <f>"HTP.P('&lt;"&amp;#REF!&amp;"&gt;' || "&amp;IF(MID(#REF!,1,6)="L_STUB","NULL","REC."&amp;#REF!)&amp;" || '&lt;/"&amp;#REF!&amp;"&gt;');"</f>
        <v>#REF!</v>
      </c>
      <c r="B847" s="90"/>
      <c r="C847" s="88" t="e">
        <f>"DECODE(C_T."&amp;#REF!&amp;", 0, NULL, C_T."&amp;#REF!&amp;") AS "&amp;#REF!&amp;","</f>
        <v>#REF!</v>
      </c>
      <c r="D847" s="90"/>
      <c r="F847" s="90"/>
      <c r="G847" s="90"/>
      <c r="H847" s="90"/>
      <c r="I847" s="90"/>
      <c r="J847" s="90"/>
    </row>
    <row r="848" spans="1:10" ht="11.25" customHeight="1">
      <c r="A848" s="88" t="e">
        <f>"HTP.P('&lt;"&amp;#REF!&amp;"&gt;' || "&amp;IF(MID(#REF!,1,6)="L_STUB","NULL","REC."&amp;#REF!)&amp;" || '&lt;/"&amp;#REF!&amp;"&gt;');"</f>
        <v>#REF!</v>
      </c>
      <c r="B848" s="90"/>
      <c r="C848" s="88" t="e">
        <f>"DECODE(C_T."&amp;#REF!&amp;", 0, NULL, C_T."&amp;#REF!&amp;") AS "&amp;#REF!&amp;","</f>
        <v>#REF!</v>
      </c>
      <c r="D848" s="90"/>
      <c r="F848" s="90"/>
      <c r="G848" s="90"/>
      <c r="H848" s="90"/>
      <c r="I848" s="90"/>
      <c r="J848" s="90"/>
    </row>
    <row r="849" spans="1:10" ht="11.25" customHeight="1">
      <c r="A849" s="88" t="e">
        <f>"HTP.P('&lt;"&amp;#REF!&amp;"&gt;' || "&amp;IF(MID(#REF!,1,6)="L_STUB","NULL","REC."&amp;#REF!)&amp;" || '&lt;/"&amp;#REF!&amp;"&gt;');"</f>
        <v>#REF!</v>
      </c>
      <c r="B849" s="90"/>
      <c r="C849" s="88" t="e">
        <f>"DECODE(C_T."&amp;#REF!&amp;", 0, NULL, C_T."&amp;#REF!&amp;") AS "&amp;#REF!&amp;","</f>
        <v>#REF!</v>
      </c>
      <c r="D849" s="90"/>
      <c r="F849" s="90"/>
      <c r="G849" s="90"/>
      <c r="H849" s="90"/>
      <c r="I849" s="90"/>
      <c r="J849" s="90"/>
    </row>
    <row r="850" spans="1:10" ht="11.25" customHeight="1">
      <c r="A850" s="88" t="e">
        <f>"HTP.P('&lt;"&amp;#REF!&amp;"&gt;' || "&amp;IF(MID(#REF!,1,6)="L_STUB","NULL","REC."&amp;#REF!)&amp;" || '&lt;/"&amp;#REF!&amp;"&gt;');"</f>
        <v>#REF!</v>
      </c>
      <c r="B850" s="90"/>
      <c r="C850" s="88" t="e">
        <f>"DECODE(C_T."&amp;#REF!&amp;", 0, NULL, C_T."&amp;#REF!&amp;") AS "&amp;#REF!&amp;","</f>
        <v>#REF!</v>
      </c>
      <c r="D850" s="90"/>
      <c r="F850" s="90"/>
      <c r="G850" s="90"/>
      <c r="H850" s="90"/>
      <c r="I850" s="90"/>
      <c r="J850" s="90"/>
    </row>
    <row r="851" spans="1:10" ht="11.25" customHeight="1">
      <c r="A851" s="88" t="e">
        <f>"HTP.P('&lt;"&amp;#REF!&amp;"&gt;' || "&amp;IF(MID(#REF!,1,6)="L_STUB","NULL","REC."&amp;#REF!)&amp;" || '&lt;/"&amp;#REF!&amp;"&gt;');"</f>
        <v>#REF!</v>
      </c>
      <c r="B851" s="90"/>
      <c r="C851" s="88" t="e">
        <f>"DECODE(C_T."&amp;#REF!&amp;", 0, NULL, C_T."&amp;#REF!&amp;") AS "&amp;#REF!&amp;","</f>
        <v>#REF!</v>
      </c>
      <c r="D851" s="90"/>
      <c r="F851" s="90"/>
      <c r="G851" s="90"/>
      <c r="H851" s="90"/>
      <c r="I851" s="90"/>
      <c r="J851" s="90"/>
    </row>
    <row r="852" spans="1:10" ht="11.25" customHeight="1">
      <c r="A852" s="88" t="e">
        <f>"HTP.P('&lt;"&amp;#REF!&amp;"&gt;' || "&amp;IF(MID(#REF!,1,6)="L_STUB","NULL","REC."&amp;#REF!)&amp;" || '&lt;/"&amp;#REF!&amp;"&gt;');"</f>
        <v>#REF!</v>
      </c>
      <c r="B852" s="90"/>
      <c r="C852" s="88" t="e">
        <f>"DECODE(C_T."&amp;#REF!&amp;", 0, NULL, C_T."&amp;#REF!&amp;") AS "&amp;#REF!&amp;","</f>
        <v>#REF!</v>
      </c>
      <c r="D852" s="90"/>
      <c r="F852" s="90"/>
      <c r="G852" s="90"/>
      <c r="H852" s="90"/>
      <c r="I852" s="90"/>
      <c r="J852" s="90"/>
    </row>
    <row r="853" spans="1:10" ht="11.25" customHeight="1">
      <c r="A853" s="88" t="e">
        <f>"HTP.P('&lt;"&amp;#REF!&amp;"&gt;' || "&amp;IF(MID(#REF!,1,6)="L_STUB","NULL","REC."&amp;#REF!)&amp;" || '&lt;/"&amp;#REF!&amp;"&gt;');"</f>
        <v>#REF!</v>
      </c>
      <c r="B853" s="90"/>
      <c r="C853" s="88" t="e">
        <f>"DECODE(C_T."&amp;#REF!&amp;", 0, NULL, C_T."&amp;#REF!&amp;") AS "&amp;#REF!&amp;","</f>
        <v>#REF!</v>
      </c>
      <c r="D853" s="90"/>
      <c r="F853" s="90"/>
      <c r="G853" s="90"/>
      <c r="H853" s="90"/>
      <c r="I853" s="90"/>
      <c r="J853" s="90"/>
    </row>
    <row r="854" spans="1:10" ht="11.25" customHeight="1">
      <c r="A854" s="88" t="e">
        <f>"HTP.P('&lt;"&amp;#REF!&amp;"&gt;' || "&amp;IF(MID(#REF!,1,6)="L_STUB","NULL","REC."&amp;#REF!)&amp;" || '&lt;/"&amp;#REF!&amp;"&gt;');"</f>
        <v>#REF!</v>
      </c>
      <c r="B854" s="90"/>
      <c r="C854" s="88" t="e">
        <f>"DECODE(C_T."&amp;#REF!&amp;", 0, NULL, C_T."&amp;#REF!&amp;") AS "&amp;#REF!&amp;","</f>
        <v>#REF!</v>
      </c>
      <c r="D854" s="90"/>
      <c r="F854" s="90"/>
      <c r="G854" s="90"/>
      <c r="H854" s="90"/>
      <c r="I854" s="90"/>
      <c r="J854" s="90"/>
    </row>
    <row r="855" spans="1:10" ht="11.25" customHeight="1">
      <c r="A855" s="88" t="e">
        <f>"HTP.P('&lt;"&amp;#REF!&amp;"&gt;' || "&amp;IF(MID(#REF!,1,6)="L_STUB","NULL","REC."&amp;#REF!)&amp;" || '&lt;/"&amp;#REF!&amp;"&gt;');"</f>
        <v>#REF!</v>
      </c>
      <c r="B855" s="90"/>
      <c r="C855" s="88" t="e">
        <f>"DECODE(C_T."&amp;#REF!&amp;", 0, NULL, C_T."&amp;#REF!&amp;") AS "&amp;#REF!&amp;","</f>
        <v>#REF!</v>
      </c>
      <c r="D855" s="90"/>
      <c r="F855" s="90"/>
      <c r="G855" s="90"/>
      <c r="H855" s="90"/>
      <c r="I855" s="90"/>
      <c r="J855" s="90"/>
    </row>
    <row r="856" spans="1:10" ht="11.25" customHeight="1">
      <c r="A856" s="88" t="e">
        <f>"HTP.P('&lt;"&amp;#REF!&amp;"&gt;' || "&amp;IF(MID(#REF!,1,6)="L_STUB","NULL","REC."&amp;#REF!)&amp;" || '&lt;/"&amp;#REF!&amp;"&gt;');"</f>
        <v>#REF!</v>
      </c>
      <c r="B856" s="90"/>
      <c r="C856" s="88" t="e">
        <f>"DECODE(C_T."&amp;#REF!&amp;", 0, NULL, C_T."&amp;#REF!&amp;") AS "&amp;#REF!&amp;","</f>
        <v>#REF!</v>
      </c>
      <c r="D856" s="90"/>
      <c r="F856" s="90"/>
      <c r="G856" s="90"/>
      <c r="H856" s="90"/>
      <c r="I856" s="90"/>
      <c r="J856" s="90"/>
    </row>
    <row r="857" spans="1:10" ht="11.25" customHeight="1">
      <c r="A857" s="88" t="e">
        <f>"HTP.P('&lt;"&amp;#REF!&amp;"&gt;' || "&amp;IF(MID(#REF!,1,6)="L_STUB","NULL","REC."&amp;#REF!)&amp;" || '&lt;/"&amp;#REF!&amp;"&gt;');"</f>
        <v>#REF!</v>
      </c>
      <c r="B857" s="90"/>
      <c r="C857" s="88" t="e">
        <f>"DECODE(C_T."&amp;#REF!&amp;", 0, NULL, C_T."&amp;#REF!&amp;") AS "&amp;#REF!&amp;","</f>
        <v>#REF!</v>
      </c>
      <c r="D857" s="90"/>
      <c r="F857" s="90"/>
      <c r="G857" s="90"/>
      <c r="H857" s="90"/>
      <c r="I857" s="90"/>
      <c r="J857" s="90"/>
    </row>
    <row r="858" spans="1:10" ht="11.25" customHeight="1">
      <c r="A858" s="88" t="e">
        <f>"HTP.P('&lt;"&amp;#REF!&amp;"&gt;' || "&amp;IF(MID(#REF!,1,6)="L_STUB","NULL","REC."&amp;#REF!)&amp;" || '&lt;/"&amp;#REF!&amp;"&gt;');"</f>
        <v>#REF!</v>
      </c>
      <c r="B858" s="90"/>
      <c r="C858" s="88" t="e">
        <f>"DECODE(C_T."&amp;#REF!&amp;", 0, NULL, C_T."&amp;#REF!&amp;") AS "&amp;#REF!&amp;","</f>
        <v>#REF!</v>
      </c>
      <c r="D858" s="90"/>
      <c r="F858" s="90"/>
      <c r="G858" s="90"/>
      <c r="H858" s="90"/>
      <c r="I858" s="90"/>
      <c r="J858" s="90"/>
    </row>
    <row r="859" spans="1:10" ht="11.25" customHeight="1">
      <c r="A859" s="88" t="e">
        <f>"HTP.P('&lt;"&amp;#REF!&amp;"&gt;' || "&amp;IF(MID(#REF!,1,6)="L_STUB","NULL","REC."&amp;#REF!)&amp;" || '&lt;/"&amp;#REF!&amp;"&gt;');"</f>
        <v>#REF!</v>
      </c>
      <c r="B859" s="90"/>
      <c r="C859" s="88" t="e">
        <f>"DECODE(C_T."&amp;#REF!&amp;", 0, NULL, C_T."&amp;#REF!&amp;") AS "&amp;#REF!&amp;","</f>
        <v>#REF!</v>
      </c>
      <c r="D859" s="90"/>
      <c r="F859" s="90"/>
      <c r="G859" s="90"/>
      <c r="H859" s="90"/>
      <c r="I859" s="90"/>
      <c r="J859" s="90"/>
    </row>
    <row r="860" spans="1:10" ht="11.25" customHeight="1">
      <c r="A860" s="88" t="e">
        <f>"HTP.P('&lt;"&amp;#REF!&amp;"&gt;' || "&amp;IF(MID(#REF!,1,6)="L_STUB","NULL","REC."&amp;#REF!)&amp;" || '&lt;/"&amp;#REF!&amp;"&gt;');"</f>
        <v>#REF!</v>
      </c>
      <c r="B860" s="90"/>
      <c r="C860" s="88" t="e">
        <f>"DECODE(C_T."&amp;#REF!&amp;", 0, NULL, C_T."&amp;#REF!&amp;") AS "&amp;#REF!&amp;","</f>
        <v>#REF!</v>
      </c>
      <c r="D860" s="90"/>
      <c r="F860" s="90"/>
      <c r="G860" s="90"/>
      <c r="H860" s="90"/>
      <c r="I860" s="90"/>
      <c r="J860" s="90"/>
    </row>
    <row r="861" spans="1:10" ht="11.25" customHeight="1">
      <c r="A861" s="88" t="e">
        <f>"HTP.P('&lt;"&amp;#REF!&amp;"&gt;' || "&amp;IF(MID(#REF!,1,6)="L_STUB","NULL","REC."&amp;#REF!)&amp;" || '&lt;/"&amp;#REF!&amp;"&gt;');"</f>
        <v>#REF!</v>
      </c>
      <c r="B861" s="90"/>
      <c r="C861" s="88" t="e">
        <f>"DECODE(C_T."&amp;#REF!&amp;", 0, NULL, C_T."&amp;#REF!&amp;") AS "&amp;#REF!&amp;","</f>
        <v>#REF!</v>
      </c>
      <c r="D861" s="90"/>
      <c r="F861" s="90"/>
      <c r="G861" s="90"/>
      <c r="H861" s="90"/>
      <c r="I861" s="90"/>
      <c r="J861" s="90"/>
    </row>
    <row r="862" spans="1:10" ht="11.25" customHeight="1">
      <c r="A862" s="88" t="e">
        <f>"HTP.P('&lt;"&amp;#REF!&amp;"&gt;' || "&amp;IF(MID(#REF!,1,6)="L_STUB","NULL","REC."&amp;#REF!)&amp;" || '&lt;/"&amp;#REF!&amp;"&gt;');"</f>
        <v>#REF!</v>
      </c>
      <c r="B862" s="90"/>
      <c r="C862" s="88" t="e">
        <f>"DECODE(C_T."&amp;#REF!&amp;", 0, NULL, C_T."&amp;#REF!&amp;") AS "&amp;#REF!&amp;","</f>
        <v>#REF!</v>
      </c>
      <c r="D862" s="90"/>
      <c r="F862" s="90"/>
      <c r="G862" s="90"/>
      <c r="H862" s="90"/>
      <c r="I862" s="90"/>
      <c r="J862" s="90"/>
    </row>
    <row r="863" spans="1:10" ht="11.25" customHeight="1">
      <c r="A863" s="88" t="e">
        <f>"HTP.P('&lt;"&amp;#REF!&amp;"&gt;' || "&amp;IF(MID(#REF!,1,6)="L_STUB","NULL","REC."&amp;#REF!)&amp;" || '&lt;/"&amp;#REF!&amp;"&gt;');"</f>
        <v>#REF!</v>
      </c>
      <c r="B863" s="90"/>
      <c r="C863" s="88" t="e">
        <f>"DECODE(C_T."&amp;#REF!&amp;", 0, NULL, C_T."&amp;#REF!&amp;") AS "&amp;#REF!&amp;","</f>
        <v>#REF!</v>
      </c>
      <c r="D863" s="90"/>
      <c r="F863" s="90"/>
      <c r="G863" s="90"/>
      <c r="H863" s="90"/>
      <c r="I863" s="90"/>
      <c r="J863" s="90"/>
    </row>
    <row r="864" spans="1:10" ht="11.25" customHeight="1">
      <c r="A864" s="88" t="e">
        <f>"HTP.P('&lt;"&amp;#REF!&amp;"&gt;' || "&amp;IF(MID(#REF!,1,6)="L_STUB","NULL","REC."&amp;#REF!)&amp;" || '&lt;/"&amp;#REF!&amp;"&gt;');"</f>
        <v>#REF!</v>
      </c>
      <c r="B864" s="90"/>
      <c r="C864" s="88" t="e">
        <f>"DECODE(C_T."&amp;#REF!&amp;", 0, NULL, C_T."&amp;#REF!&amp;") AS "&amp;#REF!&amp;","</f>
        <v>#REF!</v>
      </c>
      <c r="D864" s="90"/>
      <c r="F864" s="90"/>
      <c r="G864" s="90"/>
      <c r="H864" s="90"/>
      <c r="I864" s="90"/>
      <c r="J864" s="90"/>
    </row>
    <row r="865" spans="1:10" ht="11.25" customHeight="1">
      <c r="A865" s="88" t="e">
        <f>"HTP.P('&lt;"&amp;#REF!&amp;"&gt;' || "&amp;IF(MID(#REF!,1,6)="L_STUB","NULL","REC."&amp;#REF!)&amp;" || '&lt;/"&amp;#REF!&amp;"&gt;');"</f>
        <v>#REF!</v>
      </c>
      <c r="B865" s="90"/>
      <c r="C865" s="88" t="e">
        <f>"DECODE(C_T."&amp;#REF!&amp;", 0, NULL, C_T."&amp;#REF!&amp;") AS "&amp;#REF!&amp;","</f>
        <v>#REF!</v>
      </c>
      <c r="D865" s="90"/>
      <c r="F865" s="90"/>
      <c r="G865" s="90"/>
      <c r="H865" s="90"/>
      <c r="I865" s="90"/>
      <c r="J865" s="90"/>
    </row>
    <row r="866" spans="1:10" ht="11.25" customHeight="1">
      <c r="A866" s="88" t="e">
        <f>"HTP.P('&lt;"&amp;#REF!&amp;"&gt;' || "&amp;IF(MID(#REF!,1,6)="L_STUB","NULL","REC."&amp;#REF!)&amp;" || '&lt;/"&amp;#REF!&amp;"&gt;');"</f>
        <v>#REF!</v>
      </c>
      <c r="B866" s="90"/>
      <c r="C866" s="88" t="e">
        <f>"DECODE(C_T."&amp;#REF!&amp;", 0, NULL, C_T."&amp;#REF!&amp;") AS "&amp;#REF!&amp;","</f>
        <v>#REF!</v>
      </c>
      <c r="D866" s="90"/>
      <c r="F866" s="90"/>
      <c r="G866" s="90"/>
      <c r="H866" s="90"/>
      <c r="I866" s="90"/>
      <c r="J866" s="90"/>
    </row>
    <row r="867" spans="1:10" ht="11.25" customHeight="1">
      <c r="A867" s="88" t="e">
        <f>"HTP.P('&lt;"&amp;#REF!&amp;"&gt;' || "&amp;IF(MID(#REF!,1,6)="L_STUB","NULL","REC."&amp;#REF!)&amp;" || '&lt;/"&amp;#REF!&amp;"&gt;');"</f>
        <v>#REF!</v>
      </c>
      <c r="B867" s="90"/>
      <c r="C867" s="88" t="e">
        <f>"DECODE(C_T."&amp;#REF!&amp;", 0, NULL, C_T."&amp;#REF!&amp;") AS "&amp;#REF!&amp;","</f>
        <v>#REF!</v>
      </c>
      <c r="D867" s="90"/>
      <c r="F867" s="90"/>
      <c r="G867" s="90"/>
      <c r="H867" s="90"/>
      <c r="I867" s="90"/>
      <c r="J867" s="90"/>
    </row>
    <row r="868" spans="1:10" ht="11.25" customHeight="1">
      <c r="A868" s="88" t="e">
        <f>"HTP.P('&lt;"&amp;#REF!&amp;"&gt;' || "&amp;IF(MID(#REF!,1,6)="L_STUB","NULL","REC."&amp;#REF!)&amp;" || '&lt;/"&amp;#REF!&amp;"&gt;');"</f>
        <v>#REF!</v>
      </c>
      <c r="B868" s="90"/>
      <c r="C868" s="88" t="e">
        <f>"DECODE(C_T."&amp;#REF!&amp;", 0, NULL, C_T."&amp;#REF!&amp;") AS "&amp;#REF!&amp;","</f>
        <v>#REF!</v>
      </c>
      <c r="D868" s="90"/>
      <c r="F868" s="90"/>
      <c r="G868" s="90"/>
      <c r="H868" s="90"/>
      <c r="I868" s="90"/>
      <c r="J868" s="90"/>
    </row>
    <row r="869" spans="1:10" ht="11.25" customHeight="1">
      <c r="A869" s="88" t="e">
        <f>"HTP.P('&lt;"&amp;#REF!&amp;"&gt;' || "&amp;IF(MID(#REF!,1,6)="L_STUB","NULL","REC."&amp;#REF!)&amp;" || '&lt;/"&amp;#REF!&amp;"&gt;');"</f>
        <v>#REF!</v>
      </c>
      <c r="B869" s="90"/>
      <c r="C869" s="88" t="e">
        <f>"DECODE(C_T."&amp;#REF!&amp;", 0, NULL, C_T."&amp;#REF!&amp;") AS "&amp;#REF!&amp;","</f>
        <v>#REF!</v>
      </c>
      <c r="D869" s="90"/>
      <c r="F869" s="90"/>
      <c r="G869" s="90"/>
      <c r="H869" s="90"/>
      <c r="I869" s="90"/>
      <c r="J869" s="90"/>
    </row>
    <row r="870" spans="1:10" ht="11.25" customHeight="1">
      <c r="A870" s="88" t="e">
        <f>"HTP.P('&lt;"&amp;#REF!&amp;"&gt;' || "&amp;IF(MID(#REF!,1,6)="L_STUB","NULL","REC."&amp;#REF!)&amp;" || '&lt;/"&amp;#REF!&amp;"&gt;');"</f>
        <v>#REF!</v>
      </c>
      <c r="B870" s="90"/>
      <c r="C870" s="88" t="e">
        <f>"DECODE(C_T."&amp;#REF!&amp;", 0, NULL, C_T."&amp;#REF!&amp;") AS "&amp;#REF!&amp;","</f>
        <v>#REF!</v>
      </c>
      <c r="D870" s="90"/>
      <c r="F870" s="90"/>
      <c r="G870" s="90"/>
      <c r="H870" s="90"/>
      <c r="I870" s="90"/>
      <c r="J870" s="90"/>
    </row>
    <row r="871" spans="1:10" ht="11.25" customHeight="1">
      <c r="A871" s="88" t="e">
        <f>"HTP.P('&lt;"&amp;#REF!&amp;"&gt;' || "&amp;IF(MID(#REF!,1,6)="L_STUB","NULL","REC."&amp;#REF!)&amp;" || '&lt;/"&amp;#REF!&amp;"&gt;');"</f>
        <v>#REF!</v>
      </c>
      <c r="B871" s="90"/>
      <c r="C871" s="88" t="e">
        <f>"DECODE(C_T."&amp;#REF!&amp;", 0, NULL, C_T."&amp;#REF!&amp;") AS "&amp;#REF!&amp;","</f>
        <v>#REF!</v>
      </c>
      <c r="D871" s="90"/>
      <c r="F871" s="90"/>
      <c r="G871" s="90"/>
      <c r="H871" s="90"/>
      <c r="I871" s="90"/>
      <c r="J871" s="90"/>
    </row>
    <row r="872" spans="1:10" ht="11.25" customHeight="1">
      <c r="A872" s="88" t="e">
        <f>"HTP.P('&lt;"&amp;#REF!&amp;"&gt;' || "&amp;IF(MID(#REF!,1,6)="L_STUB","NULL","REC."&amp;#REF!)&amp;" || '&lt;/"&amp;#REF!&amp;"&gt;');"</f>
        <v>#REF!</v>
      </c>
      <c r="B872" s="90"/>
      <c r="C872" s="88" t="e">
        <f>"DECODE(C_T."&amp;#REF!&amp;", 0, NULL, C_T."&amp;#REF!&amp;") AS "&amp;#REF!&amp;","</f>
        <v>#REF!</v>
      </c>
      <c r="D872" s="90"/>
      <c r="F872" s="90"/>
      <c r="G872" s="90"/>
      <c r="H872" s="90"/>
      <c r="I872" s="90"/>
      <c r="J872" s="90"/>
    </row>
    <row r="873" spans="1:10" ht="11.25" customHeight="1">
      <c r="A873" s="90"/>
      <c r="B873" s="90"/>
      <c r="C873" s="90"/>
      <c r="D873" s="90"/>
      <c r="F873" s="90"/>
      <c r="G873" s="90"/>
      <c r="H873" s="90"/>
      <c r="I873" s="90"/>
      <c r="J873" s="90"/>
    </row>
    <row r="874" spans="1:10" ht="11.25" customHeight="1">
      <c r="A874" s="90"/>
      <c r="B874" s="90"/>
      <c r="C874" s="90"/>
      <c r="D874" s="90"/>
      <c r="F874" s="90"/>
      <c r="G874" s="90"/>
      <c r="H874" s="90"/>
      <c r="I874" s="90"/>
      <c r="J874" s="90"/>
    </row>
    <row r="875" spans="1:10" ht="11.25" customHeight="1">
      <c r="A875" s="90"/>
      <c r="B875" s="90"/>
      <c r="C875" s="90"/>
      <c r="D875" s="90"/>
      <c r="F875" s="90"/>
      <c r="G875" s="90"/>
      <c r="H875" s="90"/>
      <c r="I875" s="90"/>
      <c r="J875" s="90"/>
    </row>
    <row r="876" spans="1:10" ht="11.25" customHeight="1">
      <c r="A876" s="90"/>
      <c r="B876" s="90"/>
      <c r="C876" s="90"/>
      <c r="D876" s="90"/>
      <c r="F876" s="90"/>
      <c r="G876" s="90"/>
      <c r="H876" s="90"/>
      <c r="I876" s="90"/>
      <c r="J876" s="90"/>
    </row>
    <row r="877" spans="1:10" ht="11.25" customHeight="1">
      <c r="A877" s="90"/>
      <c r="B877" s="90"/>
      <c r="C877" s="90"/>
      <c r="D877" s="90"/>
      <c r="F877" s="90"/>
      <c r="G877" s="90"/>
      <c r="H877" s="90"/>
      <c r="I877" s="90"/>
      <c r="J877" s="90"/>
    </row>
    <row r="878" spans="1:10" ht="11.25" customHeight="1">
      <c r="A878" s="90"/>
      <c r="B878" s="90"/>
      <c r="C878" s="90"/>
      <c r="D878" s="90"/>
      <c r="F878" s="90"/>
      <c r="G878" s="90"/>
      <c r="H878" s="90"/>
      <c r="I878" s="90"/>
      <c r="J878" s="90"/>
    </row>
    <row r="879" spans="1:10" ht="11.25" customHeight="1">
      <c r="A879" s="88" t="e">
        <f>"HTP.P('&lt;"&amp;#REF!&amp;"&gt;' || "&amp;IF(MID(#REF!,1,6)="L_STUB","NULL","REC."&amp;#REF!)&amp;" || '&lt;/"&amp;#REF!&amp;"&gt;');"</f>
        <v>#REF!</v>
      </c>
      <c r="B879" s="90"/>
      <c r="C879" s="88" t="e">
        <f>"DECODE(C_T."&amp;#REF!&amp;", 0, NULL, C_T."&amp;#REF!&amp;") AS "&amp;#REF!&amp;","</f>
        <v>#REF!</v>
      </c>
      <c r="D879" s="90"/>
      <c r="F879" s="90"/>
      <c r="G879" s="90"/>
      <c r="H879" s="90"/>
      <c r="I879" s="90"/>
      <c r="J879" s="90"/>
    </row>
    <row r="880" spans="1:10" ht="11.25" customHeight="1">
      <c r="A880" s="88" t="e">
        <f>"HTP.P('&lt;"&amp;#REF!&amp;"&gt;' || "&amp;IF(MID(#REF!,1,6)="L_STUB","NULL","REC."&amp;#REF!)&amp;" || '&lt;/"&amp;#REF!&amp;"&gt;');"</f>
        <v>#REF!</v>
      </c>
      <c r="B880" s="90"/>
      <c r="C880" s="88" t="e">
        <f>"DECODE(C_T."&amp;#REF!&amp;", 0, NULL, C_T."&amp;#REF!&amp;") AS "&amp;#REF!&amp;","</f>
        <v>#REF!</v>
      </c>
      <c r="D880" s="90"/>
      <c r="F880" s="90"/>
      <c r="G880" s="90"/>
      <c r="H880" s="90"/>
      <c r="I880" s="90"/>
      <c r="J880" s="90"/>
    </row>
    <row r="881" spans="1:10" ht="11.25" customHeight="1">
      <c r="A881" s="88" t="e">
        <f>"HTP.P('&lt;"&amp;#REF!&amp;"&gt;' || "&amp;IF(MID(#REF!,1,6)="L_STUB","NULL","REC."&amp;#REF!)&amp;" || '&lt;/"&amp;#REF!&amp;"&gt;');"</f>
        <v>#REF!</v>
      </c>
      <c r="B881" s="90"/>
      <c r="C881" s="88" t="e">
        <f>"DECODE(C_T."&amp;#REF!&amp;", 0, NULL, C_T."&amp;#REF!&amp;") AS "&amp;#REF!&amp;","</f>
        <v>#REF!</v>
      </c>
      <c r="D881" s="90"/>
      <c r="F881" s="90"/>
      <c r="G881" s="90"/>
      <c r="H881" s="90"/>
      <c r="I881" s="90"/>
      <c r="J881" s="90"/>
    </row>
    <row r="882" spans="1:10" ht="11.25" customHeight="1">
      <c r="A882" s="88" t="e">
        <f>"HTP.P('&lt;"&amp;#REF!&amp;"&gt;' || "&amp;IF(MID(#REF!,1,6)="L_STUB","NULL","REC."&amp;#REF!)&amp;" || '&lt;/"&amp;#REF!&amp;"&gt;');"</f>
        <v>#REF!</v>
      </c>
      <c r="B882" s="90"/>
      <c r="C882" s="88" t="e">
        <f>"DECODE(C_T."&amp;#REF!&amp;", 0, NULL, C_T."&amp;#REF!&amp;") AS "&amp;#REF!&amp;","</f>
        <v>#REF!</v>
      </c>
      <c r="D882" s="90"/>
      <c r="F882" s="90"/>
      <c r="G882" s="90"/>
      <c r="H882" s="90"/>
      <c r="I882" s="90"/>
      <c r="J882" s="90"/>
    </row>
    <row r="883" spans="1:10" ht="11.25" customHeight="1">
      <c r="A883" s="88" t="e">
        <f>"HTP.P('&lt;"&amp;#REF!&amp;"&gt;' || "&amp;IF(MID(#REF!,1,6)="L_STUB","NULL","REC."&amp;#REF!)&amp;" || '&lt;/"&amp;#REF!&amp;"&gt;');"</f>
        <v>#REF!</v>
      </c>
      <c r="B883" s="90"/>
      <c r="C883" s="88" t="e">
        <f>"DECODE(C_T."&amp;#REF!&amp;", 0, NULL, C_T."&amp;#REF!&amp;") AS "&amp;#REF!&amp;","</f>
        <v>#REF!</v>
      </c>
      <c r="D883" s="90"/>
      <c r="F883" s="90"/>
      <c r="G883" s="90"/>
      <c r="H883" s="90"/>
      <c r="I883" s="90"/>
      <c r="J883" s="90"/>
    </row>
    <row r="884" spans="1:10" ht="11.25" customHeight="1">
      <c r="A884" s="88" t="e">
        <f>"HTP.P('&lt;"&amp;#REF!&amp;"&gt;' || "&amp;IF(MID(#REF!,1,6)="L_STUB","NULL","REC."&amp;#REF!)&amp;" || '&lt;/"&amp;#REF!&amp;"&gt;');"</f>
        <v>#REF!</v>
      </c>
      <c r="B884" s="90"/>
      <c r="C884" s="88" t="e">
        <f>"DECODE(C_T."&amp;#REF!&amp;", 0, NULL, C_T."&amp;#REF!&amp;") AS "&amp;#REF!&amp;","</f>
        <v>#REF!</v>
      </c>
      <c r="D884" s="90"/>
      <c r="F884" s="90"/>
      <c r="G884" s="90"/>
      <c r="H884" s="90"/>
      <c r="I884" s="90"/>
      <c r="J884" s="90"/>
    </row>
    <row r="885" spans="1:10" ht="11.25" customHeight="1">
      <c r="A885" s="88" t="e">
        <f>"HTP.P('&lt;"&amp;#REF!&amp;"&gt;' || "&amp;IF(MID(#REF!,1,6)="L_STUB","NULL","REC."&amp;#REF!)&amp;" || '&lt;/"&amp;#REF!&amp;"&gt;');"</f>
        <v>#REF!</v>
      </c>
      <c r="B885" s="90"/>
      <c r="C885" s="88" t="e">
        <f>"DECODE(C_T."&amp;#REF!&amp;", 0, NULL, C_T."&amp;#REF!&amp;") AS "&amp;#REF!&amp;","</f>
        <v>#REF!</v>
      </c>
      <c r="D885" s="90"/>
      <c r="F885" s="90"/>
      <c r="G885" s="90"/>
      <c r="H885" s="90"/>
      <c r="I885" s="90"/>
      <c r="J885" s="90"/>
    </row>
    <row r="886" spans="1:10" ht="11.25" customHeight="1">
      <c r="A886" s="88" t="e">
        <f>"HTP.P('&lt;"&amp;#REF!&amp;"&gt;' || "&amp;IF(MID(#REF!,1,6)="L_STUB","NULL","REC."&amp;#REF!)&amp;" || '&lt;/"&amp;#REF!&amp;"&gt;');"</f>
        <v>#REF!</v>
      </c>
      <c r="B886" s="90"/>
      <c r="C886" s="88" t="e">
        <f>"DECODE(C_T."&amp;#REF!&amp;", 0, NULL, C_T."&amp;#REF!&amp;") AS "&amp;#REF!&amp;","</f>
        <v>#REF!</v>
      </c>
      <c r="D886" s="90"/>
      <c r="F886" s="90"/>
      <c r="G886" s="90"/>
      <c r="H886" s="90"/>
      <c r="I886" s="90"/>
      <c r="J886" s="90"/>
    </row>
    <row r="887" spans="1:10" ht="11.25" customHeight="1">
      <c r="A887" s="88" t="e">
        <f>"HTP.P('&lt;"&amp;#REF!&amp;"&gt;' || "&amp;IF(MID(#REF!,1,6)="L_STUB","NULL","REC."&amp;#REF!)&amp;" || '&lt;/"&amp;#REF!&amp;"&gt;');"</f>
        <v>#REF!</v>
      </c>
      <c r="B887" s="90"/>
      <c r="C887" s="88" t="e">
        <f>"DECODE(C_T."&amp;#REF!&amp;", 0, NULL, C_T."&amp;#REF!&amp;") AS "&amp;#REF!&amp;","</f>
        <v>#REF!</v>
      </c>
      <c r="D887" s="90"/>
      <c r="F887" s="90"/>
      <c r="G887" s="90"/>
      <c r="H887" s="90"/>
      <c r="I887" s="90"/>
      <c r="J887" s="90"/>
    </row>
    <row r="888" spans="1:10" ht="11.25" customHeight="1">
      <c r="A888" s="88" t="e">
        <f>"HTP.P('&lt;"&amp;#REF!&amp;"&gt;' || "&amp;IF(MID(#REF!,1,6)="L_STUB","NULL","REC."&amp;#REF!)&amp;" || '&lt;/"&amp;#REF!&amp;"&gt;');"</f>
        <v>#REF!</v>
      </c>
      <c r="B888" s="90"/>
      <c r="C888" s="88" t="e">
        <f>"DECODE(C_T."&amp;#REF!&amp;", 0, NULL, C_T."&amp;#REF!&amp;") AS "&amp;#REF!&amp;","</f>
        <v>#REF!</v>
      </c>
      <c r="D888" s="90"/>
      <c r="F888" s="90"/>
      <c r="G888" s="90"/>
      <c r="H888" s="90"/>
      <c r="I888" s="90"/>
      <c r="J888" s="90"/>
    </row>
    <row r="889" spans="1:10" ht="11.25" customHeight="1">
      <c r="A889" s="88" t="e">
        <f>"HTP.P('&lt;"&amp;#REF!&amp;"&gt;' || "&amp;IF(MID(#REF!,1,6)="L_STUB","NULL","REC."&amp;#REF!)&amp;" || '&lt;/"&amp;#REF!&amp;"&gt;');"</f>
        <v>#REF!</v>
      </c>
      <c r="B889" s="90"/>
      <c r="C889" s="88" t="e">
        <f>"DECODE(C_T."&amp;#REF!&amp;", 0, NULL, C_T."&amp;#REF!&amp;") AS "&amp;#REF!&amp;","</f>
        <v>#REF!</v>
      </c>
      <c r="D889" s="90"/>
      <c r="F889" s="90"/>
      <c r="G889" s="90"/>
      <c r="H889" s="90"/>
      <c r="I889" s="90"/>
      <c r="J889" s="90"/>
    </row>
    <row r="890" spans="1:10" ht="11.25" customHeight="1">
      <c r="A890" s="88" t="e">
        <f>"HTP.P('&lt;"&amp;#REF!&amp;"&gt;' || "&amp;IF(MID(#REF!,1,6)="L_STUB","NULL","REC."&amp;#REF!)&amp;" || '&lt;/"&amp;#REF!&amp;"&gt;');"</f>
        <v>#REF!</v>
      </c>
      <c r="B890" s="90"/>
      <c r="C890" s="88" t="e">
        <f>"DECODE(C_T."&amp;#REF!&amp;", 0, NULL, C_T."&amp;#REF!&amp;") AS "&amp;#REF!&amp;","</f>
        <v>#REF!</v>
      </c>
      <c r="D890" s="90"/>
      <c r="F890" s="90"/>
      <c r="G890" s="90"/>
      <c r="H890" s="90"/>
      <c r="I890" s="90"/>
      <c r="J890" s="90"/>
    </row>
    <row r="891" spans="1:10" ht="11.25" customHeight="1">
      <c r="A891" s="88" t="e">
        <f>"HTP.P('&lt;"&amp;#REF!&amp;"&gt;' || "&amp;IF(MID(#REF!,1,6)="L_STUB","NULL","REC."&amp;#REF!)&amp;" || '&lt;/"&amp;#REF!&amp;"&gt;');"</f>
        <v>#REF!</v>
      </c>
      <c r="B891" s="90"/>
      <c r="C891" s="88" t="e">
        <f>"DECODE(C_T."&amp;#REF!&amp;", 0, NULL, C_T."&amp;#REF!&amp;") AS "&amp;#REF!&amp;","</f>
        <v>#REF!</v>
      </c>
      <c r="D891" s="90"/>
      <c r="F891" s="90"/>
      <c r="G891" s="90"/>
      <c r="H891" s="90"/>
      <c r="I891" s="90"/>
      <c r="J891" s="90"/>
    </row>
    <row r="892" spans="1:10" ht="11.25" customHeight="1">
      <c r="A892" s="88" t="e">
        <f>"HTP.P('&lt;"&amp;#REF!&amp;"&gt;' || "&amp;IF(MID(#REF!,1,6)="L_STUB","NULL","REC."&amp;#REF!)&amp;" || '&lt;/"&amp;#REF!&amp;"&gt;');"</f>
        <v>#REF!</v>
      </c>
      <c r="B892" s="90"/>
      <c r="C892" s="88" t="e">
        <f>"DECODE(C_T."&amp;#REF!&amp;", 0, NULL, C_T."&amp;#REF!&amp;") AS "&amp;#REF!&amp;","</f>
        <v>#REF!</v>
      </c>
      <c r="D892" s="90"/>
      <c r="F892" s="90"/>
      <c r="G892" s="90"/>
      <c r="H892" s="90"/>
      <c r="I892" s="90"/>
      <c r="J892" s="90"/>
    </row>
    <row r="893" spans="1:10" ht="11.25" customHeight="1">
      <c r="A893" s="88" t="e">
        <f>"HTP.P('&lt;"&amp;#REF!&amp;"&gt;' || "&amp;IF(MID(#REF!,1,6)="L_STUB","NULL","REC."&amp;#REF!)&amp;" || '&lt;/"&amp;#REF!&amp;"&gt;');"</f>
        <v>#REF!</v>
      </c>
      <c r="B893" s="90"/>
      <c r="C893" s="88" t="e">
        <f>"DECODE(C_T."&amp;#REF!&amp;", 0, NULL, C_T."&amp;#REF!&amp;") AS "&amp;#REF!&amp;","</f>
        <v>#REF!</v>
      </c>
      <c r="D893" s="90"/>
      <c r="F893" s="90"/>
      <c r="G893" s="90"/>
      <c r="H893" s="90"/>
      <c r="I893" s="90"/>
      <c r="J893" s="90"/>
    </row>
    <row r="894" spans="1:10" ht="11.25" customHeight="1">
      <c r="A894" s="88" t="e">
        <f>"HTP.P('&lt;"&amp;#REF!&amp;"&gt;' || "&amp;IF(MID(#REF!,1,6)="L_STUB","NULL","REC."&amp;#REF!)&amp;" || '&lt;/"&amp;#REF!&amp;"&gt;');"</f>
        <v>#REF!</v>
      </c>
      <c r="B894" s="90"/>
      <c r="C894" s="88" t="e">
        <f>"DECODE(C_T."&amp;#REF!&amp;", 0, NULL, C_T."&amp;#REF!&amp;") AS "&amp;#REF!&amp;","</f>
        <v>#REF!</v>
      </c>
      <c r="D894" s="90"/>
      <c r="F894" s="90"/>
      <c r="G894" s="90"/>
      <c r="H894" s="90"/>
      <c r="I894" s="90"/>
      <c r="J894" s="90"/>
    </row>
    <row r="895" spans="1:10" ht="11.25" customHeight="1">
      <c r="A895" s="88" t="e">
        <f>"HTP.P('&lt;"&amp;#REF!&amp;"&gt;' || "&amp;IF(MID(#REF!,1,6)="L_STUB","NULL","REC."&amp;#REF!)&amp;" || '&lt;/"&amp;#REF!&amp;"&gt;');"</f>
        <v>#REF!</v>
      </c>
      <c r="B895" s="90"/>
      <c r="C895" s="88" t="e">
        <f>"DECODE(C_T."&amp;#REF!&amp;", 0, NULL, C_T."&amp;#REF!&amp;") AS "&amp;#REF!&amp;","</f>
        <v>#REF!</v>
      </c>
      <c r="D895" s="90"/>
      <c r="F895" s="90"/>
      <c r="G895" s="90"/>
      <c r="H895" s="90"/>
      <c r="I895" s="90"/>
      <c r="J895" s="90"/>
    </row>
    <row r="896" spans="1:10" ht="11.25" customHeight="1">
      <c r="A896" s="88" t="e">
        <f>"HTP.P('&lt;"&amp;#REF!&amp;"&gt;' || "&amp;IF(MID(#REF!,1,6)="L_STUB","NULL","REC."&amp;#REF!)&amp;" || '&lt;/"&amp;#REF!&amp;"&gt;');"</f>
        <v>#REF!</v>
      </c>
      <c r="B896" s="90"/>
      <c r="C896" s="88" t="e">
        <f>"DECODE(C_T."&amp;#REF!&amp;", 0, NULL, C_T."&amp;#REF!&amp;") AS "&amp;#REF!&amp;","</f>
        <v>#REF!</v>
      </c>
      <c r="D896" s="90"/>
      <c r="F896" s="90"/>
      <c r="G896" s="90"/>
      <c r="H896" s="90"/>
      <c r="I896" s="90"/>
      <c r="J896" s="90"/>
    </row>
    <row r="897" spans="1:10" ht="11.25" customHeight="1">
      <c r="A897" s="88" t="e">
        <f>"HTP.P('&lt;"&amp;#REF!&amp;"&gt;' || "&amp;IF(MID(#REF!,1,6)="L_STUB","NULL","REC."&amp;#REF!)&amp;" || '&lt;/"&amp;#REF!&amp;"&gt;');"</f>
        <v>#REF!</v>
      </c>
      <c r="B897" s="90"/>
      <c r="C897" s="88" t="e">
        <f>"DECODE(C_T."&amp;#REF!&amp;", 0, NULL, C_T."&amp;#REF!&amp;") AS "&amp;#REF!&amp;","</f>
        <v>#REF!</v>
      </c>
      <c r="D897" s="90"/>
      <c r="F897" s="90"/>
      <c r="G897" s="90"/>
      <c r="H897" s="90"/>
      <c r="I897" s="90"/>
      <c r="J897" s="90"/>
    </row>
    <row r="898" spans="1:10" ht="11.25" customHeight="1">
      <c r="A898" s="88" t="e">
        <f>"HTP.P('&lt;"&amp;#REF!&amp;"&gt;' || "&amp;IF(MID(#REF!,1,6)="L_STUB","NULL","REC."&amp;#REF!)&amp;" || '&lt;/"&amp;#REF!&amp;"&gt;');"</f>
        <v>#REF!</v>
      </c>
      <c r="B898" s="90"/>
      <c r="C898" s="88" t="e">
        <f>"DECODE(C_T."&amp;#REF!&amp;", 0, NULL, C_T."&amp;#REF!&amp;") AS "&amp;#REF!&amp;","</f>
        <v>#REF!</v>
      </c>
      <c r="D898" s="90"/>
      <c r="F898" s="90"/>
      <c r="G898" s="90"/>
      <c r="H898" s="90"/>
      <c r="I898" s="90"/>
      <c r="J898" s="90"/>
    </row>
    <row r="899" spans="1:10" ht="11.25" customHeight="1">
      <c r="A899" s="88" t="e">
        <f>"HTP.P('&lt;"&amp;#REF!&amp;"&gt;' || "&amp;IF(MID(#REF!,1,6)="L_STUB","NULL","REC."&amp;#REF!)&amp;" || '&lt;/"&amp;#REF!&amp;"&gt;');"</f>
        <v>#REF!</v>
      </c>
      <c r="B899" s="90"/>
      <c r="C899" s="88" t="e">
        <f>"DECODE(C_T."&amp;#REF!&amp;", 0, NULL, C_T."&amp;#REF!&amp;") AS "&amp;#REF!&amp;","</f>
        <v>#REF!</v>
      </c>
      <c r="D899" s="90"/>
      <c r="F899" s="90"/>
      <c r="G899" s="90"/>
      <c r="H899" s="90"/>
      <c r="I899" s="90"/>
      <c r="J899" s="90"/>
    </row>
    <row r="900" spans="1:10" ht="11.25" customHeight="1">
      <c r="A900" s="88" t="e">
        <f>"HTP.P('&lt;"&amp;#REF!&amp;"&gt;' || "&amp;IF(MID(#REF!,1,6)="L_STUB","NULL","REC."&amp;#REF!)&amp;" || '&lt;/"&amp;#REF!&amp;"&gt;');"</f>
        <v>#REF!</v>
      </c>
      <c r="B900" s="90"/>
      <c r="C900" s="88" t="e">
        <f>"DECODE(C_T."&amp;#REF!&amp;", 0, NULL, C_T."&amp;#REF!&amp;") AS "&amp;#REF!&amp;","</f>
        <v>#REF!</v>
      </c>
      <c r="D900" s="90"/>
      <c r="F900" s="90"/>
      <c r="G900" s="90"/>
      <c r="H900" s="90"/>
      <c r="I900" s="90"/>
      <c r="J900" s="90"/>
    </row>
    <row r="901" spans="1:10" ht="11.25" customHeight="1">
      <c r="A901" s="88" t="e">
        <f>"HTP.P('&lt;"&amp;#REF!&amp;"&gt;' || "&amp;IF(MID(#REF!,1,6)="L_STUB","NULL","REC."&amp;#REF!)&amp;" || '&lt;/"&amp;#REF!&amp;"&gt;');"</f>
        <v>#REF!</v>
      </c>
      <c r="B901" s="90"/>
      <c r="C901" s="88" t="e">
        <f>"DECODE(C_T."&amp;#REF!&amp;", 0, NULL, C_T."&amp;#REF!&amp;") AS "&amp;#REF!&amp;","</f>
        <v>#REF!</v>
      </c>
      <c r="D901" s="90"/>
      <c r="F901" s="90"/>
      <c r="G901" s="90"/>
      <c r="H901" s="90"/>
      <c r="I901" s="90"/>
      <c r="J901" s="90"/>
    </row>
    <row r="902" spans="1:10" ht="11.25" customHeight="1">
      <c r="A902" s="88" t="e">
        <f>"HTP.P('&lt;"&amp;#REF!&amp;"&gt;' || "&amp;IF(MID(#REF!,1,6)="L_STUB","NULL","REC."&amp;#REF!)&amp;" || '&lt;/"&amp;#REF!&amp;"&gt;');"</f>
        <v>#REF!</v>
      </c>
      <c r="B902" s="90"/>
      <c r="C902" s="88" t="e">
        <f>"DECODE(C_T."&amp;#REF!&amp;", 0, NULL, C_T."&amp;#REF!&amp;") AS "&amp;#REF!&amp;","</f>
        <v>#REF!</v>
      </c>
      <c r="D902" s="90"/>
      <c r="F902" s="90"/>
      <c r="G902" s="90"/>
      <c r="H902" s="90"/>
      <c r="I902" s="90"/>
      <c r="J902" s="90"/>
    </row>
    <row r="903" spans="1:10" ht="11.25" customHeight="1">
      <c r="A903" s="88" t="e">
        <f>"HTP.P('&lt;"&amp;#REF!&amp;"&gt;' || "&amp;IF(MID(#REF!,1,6)="L_STUB","NULL","REC."&amp;#REF!)&amp;" || '&lt;/"&amp;#REF!&amp;"&gt;');"</f>
        <v>#REF!</v>
      </c>
      <c r="B903" s="90"/>
      <c r="C903" s="88" t="e">
        <f>"DECODE(C_T."&amp;#REF!&amp;", 0, NULL, C_T."&amp;#REF!&amp;") AS "&amp;#REF!&amp;","</f>
        <v>#REF!</v>
      </c>
      <c r="D903" s="90"/>
      <c r="F903" s="90"/>
      <c r="G903" s="90"/>
      <c r="H903" s="90"/>
      <c r="I903" s="90"/>
      <c r="J903" s="90"/>
    </row>
    <row r="904" spans="1:10" ht="11.25" customHeight="1">
      <c r="A904" s="88" t="e">
        <f>"HTP.P('&lt;"&amp;#REF!&amp;"&gt;' || "&amp;IF(MID(#REF!,1,6)="L_STUB","NULL","REC."&amp;#REF!)&amp;" || '&lt;/"&amp;#REF!&amp;"&gt;');"</f>
        <v>#REF!</v>
      </c>
      <c r="B904" s="90"/>
      <c r="C904" s="88" t="e">
        <f>"DECODE(C_T."&amp;#REF!&amp;", 0, NULL, C_T."&amp;#REF!&amp;") AS "&amp;#REF!&amp;","</f>
        <v>#REF!</v>
      </c>
      <c r="D904" s="90"/>
      <c r="F904" s="90"/>
      <c r="G904" s="90"/>
      <c r="H904" s="90"/>
      <c r="I904" s="90"/>
      <c r="J904" s="90"/>
    </row>
    <row r="905" spans="1:10" ht="11.25" customHeight="1">
      <c r="A905" s="88" t="e">
        <f>"HTP.P('&lt;"&amp;#REF!&amp;"&gt;' || "&amp;IF(MID(#REF!,1,6)="L_STUB","NULL","REC."&amp;#REF!)&amp;" || '&lt;/"&amp;#REF!&amp;"&gt;');"</f>
        <v>#REF!</v>
      </c>
      <c r="B905" s="90"/>
      <c r="C905" s="88" t="e">
        <f>"DECODE(C_T."&amp;#REF!&amp;", 0, NULL, C_T."&amp;#REF!&amp;") AS "&amp;#REF!&amp;","</f>
        <v>#REF!</v>
      </c>
      <c r="D905" s="90"/>
      <c r="F905" s="90"/>
      <c r="G905" s="90"/>
      <c r="H905" s="90"/>
      <c r="I905" s="90"/>
      <c r="J905" s="90"/>
    </row>
    <row r="906" spans="1:10" ht="11.25" customHeight="1">
      <c r="A906" s="88" t="e">
        <f>"HTP.P('&lt;"&amp;#REF!&amp;"&gt;' || "&amp;IF(MID(#REF!,1,6)="L_STUB","NULL","REC."&amp;#REF!)&amp;" || '&lt;/"&amp;#REF!&amp;"&gt;');"</f>
        <v>#REF!</v>
      </c>
      <c r="B906" s="90"/>
      <c r="C906" s="88" t="e">
        <f>"DECODE(C_T."&amp;#REF!&amp;", 0, NULL, C_T."&amp;#REF!&amp;") AS "&amp;#REF!&amp;","</f>
        <v>#REF!</v>
      </c>
      <c r="D906" s="90"/>
      <c r="F906" s="90"/>
      <c r="G906" s="90"/>
      <c r="H906" s="90"/>
      <c r="I906" s="90"/>
      <c r="J906" s="90"/>
    </row>
    <row r="907" spans="1:10" ht="11.25" customHeight="1">
      <c r="A907" s="88" t="e">
        <f>"HTP.P('&lt;"&amp;#REF!&amp;"&gt;' || "&amp;IF(MID(#REF!,1,6)="L_STUB","NULL","REC."&amp;#REF!)&amp;" || '&lt;/"&amp;#REF!&amp;"&gt;');"</f>
        <v>#REF!</v>
      </c>
      <c r="B907" s="90"/>
      <c r="C907" s="88" t="e">
        <f>"DECODE(C_T."&amp;#REF!&amp;", 0, NULL, C_T."&amp;#REF!&amp;") AS "&amp;#REF!&amp;","</f>
        <v>#REF!</v>
      </c>
      <c r="D907" s="90"/>
      <c r="F907" s="90"/>
      <c r="G907" s="90"/>
      <c r="H907" s="90"/>
      <c r="I907" s="90"/>
      <c r="J907" s="90"/>
    </row>
    <row r="908" spans="1:10" ht="11.25" customHeight="1">
      <c r="A908" s="88" t="e">
        <f>"HTP.P('&lt;"&amp;#REF!&amp;"&gt;' || "&amp;IF(MID(#REF!,1,6)="L_STUB","NULL","REC."&amp;#REF!)&amp;" || '&lt;/"&amp;#REF!&amp;"&gt;');"</f>
        <v>#REF!</v>
      </c>
      <c r="B908" s="90"/>
      <c r="C908" s="88" t="e">
        <f>"DECODE(C_T."&amp;#REF!&amp;", 0, NULL, C_T."&amp;#REF!&amp;") AS "&amp;#REF!&amp;","</f>
        <v>#REF!</v>
      </c>
      <c r="D908" s="90"/>
      <c r="F908" s="90"/>
      <c r="G908" s="90"/>
      <c r="H908" s="90"/>
      <c r="I908" s="90"/>
      <c r="J908" s="90"/>
    </row>
    <row r="909" spans="1:10" ht="11.25" customHeight="1">
      <c r="A909" s="88" t="e">
        <f>"HTP.P('&lt;"&amp;#REF!&amp;"&gt;' || "&amp;IF(MID(#REF!,1,6)="L_STUB","NULL","REC."&amp;#REF!)&amp;" || '&lt;/"&amp;#REF!&amp;"&gt;');"</f>
        <v>#REF!</v>
      </c>
      <c r="B909" s="90"/>
      <c r="C909" s="88" t="e">
        <f>"DECODE(C_T."&amp;#REF!&amp;", 0, NULL, C_T."&amp;#REF!&amp;") AS "&amp;#REF!&amp;","</f>
        <v>#REF!</v>
      </c>
      <c r="D909" s="90"/>
      <c r="F909" s="90"/>
      <c r="G909" s="90"/>
      <c r="H909" s="90"/>
      <c r="I909" s="90"/>
      <c r="J909" s="90"/>
    </row>
    <row r="910" spans="1:10" ht="11.25" customHeight="1">
      <c r="A910" s="88" t="e">
        <f>"HTP.P('&lt;"&amp;#REF!&amp;"&gt;' || "&amp;IF(MID(#REF!,1,6)="L_STUB","NULL","REC."&amp;#REF!)&amp;" || '&lt;/"&amp;#REF!&amp;"&gt;');"</f>
        <v>#REF!</v>
      </c>
      <c r="B910" s="90"/>
      <c r="C910" s="88" t="e">
        <f>"DECODE(C_T."&amp;#REF!&amp;", 0, NULL, C_T."&amp;#REF!&amp;") AS "&amp;#REF!&amp;","</f>
        <v>#REF!</v>
      </c>
      <c r="D910" s="90"/>
      <c r="F910" s="90"/>
      <c r="G910" s="90"/>
      <c r="H910" s="90"/>
      <c r="I910" s="90"/>
      <c r="J910" s="90"/>
    </row>
    <row r="911" spans="1:10" ht="11.25" customHeight="1">
      <c r="A911" s="88" t="e">
        <f>"HTP.P('&lt;"&amp;#REF!&amp;"&gt;' || "&amp;IF(MID(#REF!,1,6)="L_STUB","NULL","REC."&amp;#REF!)&amp;" || '&lt;/"&amp;#REF!&amp;"&gt;');"</f>
        <v>#REF!</v>
      </c>
      <c r="B911" s="90"/>
      <c r="C911" s="88" t="e">
        <f>"DECODE(C_T."&amp;#REF!&amp;", 0, NULL, C_T."&amp;#REF!&amp;") AS "&amp;#REF!&amp;","</f>
        <v>#REF!</v>
      </c>
      <c r="D911" s="90"/>
      <c r="F911" s="90"/>
      <c r="G911" s="90"/>
      <c r="H911" s="90"/>
      <c r="I911" s="90"/>
      <c r="J911" s="90"/>
    </row>
    <row r="912" spans="1:10" ht="11.25" customHeight="1">
      <c r="A912" s="88" t="e">
        <f>"HTP.P('&lt;"&amp;#REF!&amp;"&gt;' || "&amp;IF(MID(#REF!,1,6)="L_STUB","NULL","REC."&amp;#REF!)&amp;" || '&lt;/"&amp;#REF!&amp;"&gt;');"</f>
        <v>#REF!</v>
      </c>
      <c r="B912" s="90"/>
      <c r="C912" s="88" t="e">
        <f>"DECODE(C_T."&amp;#REF!&amp;", 0, NULL, C_T."&amp;#REF!&amp;") AS "&amp;#REF!&amp;","</f>
        <v>#REF!</v>
      </c>
      <c r="D912" s="90"/>
      <c r="F912" s="90"/>
      <c r="G912" s="90"/>
      <c r="H912" s="90"/>
      <c r="I912" s="90"/>
      <c r="J912" s="90"/>
    </row>
    <row r="913" spans="1:10" ht="11.25" customHeight="1">
      <c r="A913" s="88" t="e">
        <f>"HTP.P('&lt;"&amp;#REF!&amp;"&gt;' || "&amp;IF(MID(#REF!,1,6)="L_STUB","NULL","REC."&amp;#REF!)&amp;" || '&lt;/"&amp;#REF!&amp;"&gt;');"</f>
        <v>#REF!</v>
      </c>
      <c r="B913" s="90"/>
      <c r="C913" s="88" t="e">
        <f>"DECODE(C_T."&amp;#REF!&amp;", 0, NULL, C_T."&amp;#REF!&amp;") AS "&amp;#REF!&amp;","</f>
        <v>#REF!</v>
      </c>
      <c r="D913" s="90"/>
      <c r="F913" s="90"/>
      <c r="G913" s="90"/>
      <c r="H913" s="90"/>
      <c r="I913" s="90"/>
      <c r="J913" s="90"/>
    </row>
    <row r="914" spans="1:10" ht="11.25" customHeight="1">
      <c r="A914" s="88" t="e">
        <f>"HTP.P('&lt;"&amp;#REF!&amp;"&gt;' || "&amp;IF(MID(#REF!,1,6)="L_STUB","NULL","REC."&amp;#REF!)&amp;" || '&lt;/"&amp;#REF!&amp;"&gt;');"</f>
        <v>#REF!</v>
      </c>
      <c r="B914" s="90"/>
      <c r="C914" s="88" t="e">
        <f>"DECODE(C_T."&amp;#REF!&amp;", 0, NULL, C_T."&amp;#REF!&amp;") AS "&amp;#REF!&amp;","</f>
        <v>#REF!</v>
      </c>
      <c r="D914" s="90"/>
      <c r="F914" s="90"/>
      <c r="G914" s="90"/>
      <c r="H914" s="90"/>
      <c r="I914" s="90"/>
      <c r="J914" s="90"/>
    </row>
    <row r="915" spans="1:10" ht="11.25" customHeight="1">
      <c r="A915" s="90"/>
      <c r="B915" s="90"/>
      <c r="C915" s="90"/>
      <c r="D915" s="90"/>
      <c r="F915" s="90"/>
      <c r="G915" s="90"/>
      <c r="H915" s="90"/>
      <c r="I915" s="90"/>
      <c r="J915" s="90"/>
    </row>
    <row r="916" spans="1:10" ht="11.25" customHeight="1">
      <c r="A916" s="90"/>
      <c r="B916" s="90"/>
      <c r="C916" s="90"/>
      <c r="D916" s="90"/>
      <c r="F916" s="90"/>
      <c r="G916" s="90"/>
      <c r="H916" s="90"/>
      <c r="I916" s="90"/>
      <c r="J916" s="90"/>
    </row>
    <row r="917" spans="1:10" ht="11.25" customHeight="1">
      <c r="A917" s="90"/>
      <c r="B917" s="90"/>
      <c r="C917" s="90"/>
      <c r="D917" s="90"/>
      <c r="F917" s="90"/>
      <c r="G917" s="90"/>
      <c r="H917" s="90"/>
      <c r="I917" s="90"/>
      <c r="J917" s="90"/>
    </row>
    <row r="918" spans="1:10" ht="11.25" customHeight="1">
      <c r="A918" s="90"/>
      <c r="B918" s="90"/>
      <c r="C918" s="90"/>
      <c r="D918" s="90"/>
      <c r="F918" s="90"/>
      <c r="G918" s="90"/>
      <c r="H918" s="90"/>
      <c r="I918" s="90"/>
      <c r="J918" s="90"/>
    </row>
    <row r="919" spans="1:10" ht="11.25" customHeight="1">
      <c r="A919" s="90"/>
      <c r="B919" s="90"/>
      <c r="C919" s="90"/>
      <c r="D919" s="90"/>
      <c r="F919" s="90"/>
      <c r="G919" s="90"/>
      <c r="H919" s="90"/>
      <c r="I919" s="90"/>
      <c r="J919" s="90"/>
    </row>
    <row r="920" spans="1:10" ht="11.25" customHeight="1">
      <c r="A920" s="90"/>
      <c r="B920" s="90"/>
      <c r="C920" s="90"/>
      <c r="D920" s="90"/>
      <c r="F920" s="90"/>
      <c r="G920" s="90"/>
      <c r="H920" s="90"/>
      <c r="I920" s="90"/>
      <c r="J920" s="90"/>
    </row>
    <row r="921" spans="1:10" ht="11.25" customHeight="1">
      <c r="A921" s="88" t="e">
        <f>"HTP.P('&lt;"&amp;#REF!&amp;"&gt;' || "&amp;IF(MID(#REF!,1,6)="L_STUB","NULL","REC."&amp;#REF!)&amp;" || '&lt;/"&amp;#REF!&amp;"&gt;');"</f>
        <v>#REF!</v>
      </c>
      <c r="B921" s="90"/>
      <c r="C921" s="88" t="e">
        <f>"DECODE(C_T."&amp;#REF!&amp;", 0, NULL, C_T."&amp;#REF!&amp;") AS "&amp;#REF!&amp;","</f>
        <v>#REF!</v>
      </c>
      <c r="D921" s="90"/>
      <c r="F921" s="90"/>
      <c r="G921" s="90"/>
      <c r="H921" s="90"/>
      <c r="I921" s="90"/>
      <c r="J921" s="90"/>
    </row>
    <row r="922" spans="1:10" ht="11.25" customHeight="1">
      <c r="A922" s="88" t="e">
        <f>"HTP.P('&lt;"&amp;#REF!&amp;"&gt;' || "&amp;IF(MID(#REF!,1,6)="L_STUB","NULL","REC."&amp;#REF!)&amp;" || '&lt;/"&amp;#REF!&amp;"&gt;');"</f>
        <v>#REF!</v>
      </c>
      <c r="B922" s="90"/>
      <c r="C922" s="88" t="e">
        <f>"DECODE(C_T."&amp;#REF!&amp;", 0, NULL, C_T."&amp;#REF!&amp;") AS "&amp;#REF!&amp;","</f>
        <v>#REF!</v>
      </c>
      <c r="D922" s="90"/>
      <c r="F922" s="90"/>
      <c r="G922" s="90"/>
      <c r="H922" s="90"/>
      <c r="I922" s="90"/>
      <c r="J922" s="90"/>
    </row>
    <row r="923" spans="1:10" ht="11.25" customHeight="1">
      <c r="A923" s="88" t="e">
        <f>"HTP.P('&lt;"&amp;#REF!&amp;"&gt;' || "&amp;IF(MID(#REF!,1,6)="L_STUB","NULL","REC."&amp;#REF!)&amp;" || '&lt;/"&amp;#REF!&amp;"&gt;');"</f>
        <v>#REF!</v>
      </c>
      <c r="B923" s="90"/>
      <c r="C923" s="88" t="e">
        <f>"DECODE(C_T."&amp;#REF!&amp;", 0, NULL, C_T."&amp;#REF!&amp;") AS "&amp;#REF!&amp;","</f>
        <v>#REF!</v>
      </c>
      <c r="D923" s="90"/>
      <c r="F923" s="90"/>
      <c r="G923" s="90"/>
      <c r="H923" s="90"/>
      <c r="I923" s="90"/>
      <c r="J923" s="90"/>
    </row>
    <row r="924" spans="1:10" ht="11.25" customHeight="1">
      <c r="A924" s="88" t="e">
        <f>"HTP.P('&lt;"&amp;#REF!&amp;"&gt;' || "&amp;IF(MID(#REF!,1,6)="L_STUB","NULL","REC."&amp;#REF!)&amp;" || '&lt;/"&amp;#REF!&amp;"&gt;');"</f>
        <v>#REF!</v>
      </c>
      <c r="B924" s="90"/>
      <c r="C924" s="88" t="e">
        <f>"DECODE(C_T."&amp;#REF!&amp;", 0, NULL, C_T."&amp;#REF!&amp;") AS "&amp;#REF!&amp;","</f>
        <v>#REF!</v>
      </c>
      <c r="D924" s="90"/>
      <c r="F924" s="90"/>
      <c r="G924" s="90"/>
      <c r="H924" s="90"/>
      <c r="I924" s="90"/>
      <c r="J924" s="90"/>
    </row>
    <row r="925" spans="1:10" ht="11.25" customHeight="1">
      <c r="A925" s="88" t="e">
        <f>"HTP.P('&lt;"&amp;#REF!&amp;"&gt;' || "&amp;IF(MID(#REF!,1,6)="L_STUB","NULL","REC."&amp;#REF!)&amp;" || '&lt;/"&amp;#REF!&amp;"&gt;');"</f>
        <v>#REF!</v>
      </c>
      <c r="B925" s="90"/>
      <c r="C925" s="88" t="e">
        <f>"DECODE(C_T."&amp;#REF!&amp;", 0, NULL, C_T."&amp;#REF!&amp;") AS "&amp;#REF!&amp;","</f>
        <v>#REF!</v>
      </c>
      <c r="D925" s="90"/>
      <c r="F925" s="90"/>
      <c r="G925" s="90"/>
      <c r="H925" s="90"/>
      <c r="I925" s="90"/>
      <c r="J925" s="90"/>
    </row>
    <row r="926" spans="1:10" ht="11.25" customHeight="1">
      <c r="A926" s="88" t="e">
        <f>"HTP.P('&lt;"&amp;#REF!&amp;"&gt;' || "&amp;IF(MID(#REF!,1,6)="L_STUB","NULL","REC."&amp;#REF!)&amp;" || '&lt;/"&amp;#REF!&amp;"&gt;');"</f>
        <v>#REF!</v>
      </c>
      <c r="B926" s="90"/>
      <c r="C926" s="88" t="e">
        <f>"DECODE(C_T."&amp;#REF!&amp;", 0, NULL, C_T."&amp;#REF!&amp;") AS "&amp;#REF!&amp;","</f>
        <v>#REF!</v>
      </c>
      <c r="D926" s="90"/>
      <c r="F926" s="90"/>
      <c r="G926" s="90"/>
      <c r="H926" s="90"/>
      <c r="I926" s="90"/>
      <c r="J926" s="90"/>
    </row>
    <row r="927" spans="1:10" ht="11.25" customHeight="1">
      <c r="A927" s="88" t="e">
        <f>"HTP.P('&lt;"&amp;#REF!&amp;"&gt;' || "&amp;IF(MID(#REF!,1,6)="L_STUB","NULL","REC."&amp;#REF!)&amp;" || '&lt;/"&amp;#REF!&amp;"&gt;');"</f>
        <v>#REF!</v>
      </c>
      <c r="B927" s="90"/>
      <c r="C927" s="88" t="e">
        <f>"DECODE(C_T."&amp;#REF!&amp;", 0, NULL, C_T."&amp;#REF!&amp;") AS "&amp;#REF!&amp;","</f>
        <v>#REF!</v>
      </c>
      <c r="D927" s="90"/>
      <c r="F927" s="90"/>
      <c r="G927" s="90"/>
      <c r="H927" s="90"/>
      <c r="I927" s="90"/>
      <c r="J927" s="90"/>
    </row>
    <row r="928" spans="1:10" ht="11.25" customHeight="1">
      <c r="A928" s="88" t="e">
        <f>"HTP.P('&lt;"&amp;#REF!&amp;"&gt;' || "&amp;IF(MID(#REF!,1,6)="L_STUB","NULL","REC."&amp;#REF!)&amp;" || '&lt;/"&amp;#REF!&amp;"&gt;');"</f>
        <v>#REF!</v>
      </c>
      <c r="B928" s="90"/>
      <c r="C928" s="88" t="e">
        <f>"DECODE(C_T."&amp;#REF!&amp;", 0, NULL, C_T."&amp;#REF!&amp;") AS "&amp;#REF!&amp;","</f>
        <v>#REF!</v>
      </c>
      <c r="D928" s="90"/>
      <c r="F928" s="90"/>
      <c r="G928" s="90"/>
      <c r="H928" s="90"/>
      <c r="I928" s="90"/>
      <c r="J928" s="90"/>
    </row>
    <row r="929" spans="1:10" ht="11.25" customHeight="1">
      <c r="A929" s="88" t="e">
        <f>"HTP.P('&lt;"&amp;#REF!&amp;"&gt;' || "&amp;IF(MID(#REF!,1,6)="L_STUB","NULL","REC."&amp;#REF!)&amp;" || '&lt;/"&amp;#REF!&amp;"&gt;');"</f>
        <v>#REF!</v>
      </c>
      <c r="B929" s="90"/>
      <c r="C929" s="88" t="e">
        <f>"DECODE(C_T."&amp;#REF!&amp;", 0, NULL, C_T."&amp;#REF!&amp;") AS "&amp;#REF!&amp;","</f>
        <v>#REF!</v>
      </c>
      <c r="D929" s="90"/>
      <c r="F929" s="90"/>
      <c r="G929" s="90"/>
      <c r="H929" s="90"/>
      <c r="I929" s="90"/>
      <c r="J929" s="90"/>
    </row>
    <row r="930" spans="1:10" ht="11.25" customHeight="1">
      <c r="A930" s="88" t="e">
        <f>"HTP.P('&lt;"&amp;#REF!&amp;"&gt;' || "&amp;IF(MID(#REF!,1,6)="L_STUB","NULL","REC."&amp;#REF!)&amp;" || '&lt;/"&amp;#REF!&amp;"&gt;');"</f>
        <v>#REF!</v>
      </c>
      <c r="B930" s="90"/>
      <c r="C930" s="88" t="e">
        <f>"DECODE(C_T."&amp;#REF!&amp;", 0, NULL, C_T."&amp;#REF!&amp;") AS "&amp;#REF!&amp;","</f>
        <v>#REF!</v>
      </c>
      <c r="D930" s="90"/>
      <c r="F930" s="90"/>
      <c r="G930" s="90"/>
      <c r="H930" s="90"/>
      <c r="I930" s="90"/>
      <c r="J930" s="90"/>
    </row>
    <row r="931" spans="1:10" ht="11.25" customHeight="1">
      <c r="A931" s="88" t="e">
        <f>"HTP.P('&lt;"&amp;#REF!&amp;"&gt;' || "&amp;IF(MID(#REF!,1,6)="L_STUB","NULL","REC."&amp;#REF!)&amp;" || '&lt;/"&amp;#REF!&amp;"&gt;');"</f>
        <v>#REF!</v>
      </c>
      <c r="B931" s="90"/>
      <c r="C931" s="88" t="e">
        <f>"DECODE(C_T."&amp;#REF!&amp;", 0, NULL, C_T."&amp;#REF!&amp;") AS "&amp;#REF!&amp;","</f>
        <v>#REF!</v>
      </c>
      <c r="D931" s="90"/>
      <c r="F931" s="90"/>
      <c r="G931" s="90"/>
      <c r="H931" s="90"/>
      <c r="I931" s="90"/>
      <c r="J931" s="90"/>
    </row>
    <row r="932" spans="1:10" ht="11.25" customHeight="1">
      <c r="A932" s="88" t="e">
        <f>"HTP.P('&lt;"&amp;#REF!&amp;"&gt;' || "&amp;IF(MID(#REF!,1,6)="L_STUB","NULL","REC."&amp;#REF!)&amp;" || '&lt;/"&amp;#REF!&amp;"&gt;');"</f>
        <v>#REF!</v>
      </c>
      <c r="B932" s="90"/>
      <c r="C932" s="88" t="e">
        <f>"DECODE(C_T."&amp;#REF!&amp;", 0, NULL, C_T."&amp;#REF!&amp;") AS "&amp;#REF!&amp;","</f>
        <v>#REF!</v>
      </c>
      <c r="D932" s="90"/>
      <c r="F932" s="90"/>
      <c r="G932" s="90"/>
      <c r="H932" s="90"/>
      <c r="I932" s="90"/>
      <c r="J932" s="90"/>
    </row>
    <row r="933" spans="1:10" ht="11.25" customHeight="1">
      <c r="A933" s="88" t="e">
        <f>"HTP.P('&lt;"&amp;#REF!&amp;"&gt;' || "&amp;IF(MID(#REF!,1,6)="L_STUB","NULL","REC."&amp;#REF!)&amp;" || '&lt;/"&amp;#REF!&amp;"&gt;');"</f>
        <v>#REF!</v>
      </c>
      <c r="B933" s="90"/>
      <c r="C933" s="88" t="e">
        <f>"DECODE(C_T."&amp;#REF!&amp;", 0, NULL, C_T."&amp;#REF!&amp;") AS "&amp;#REF!&amp;","</f>
        <v>#REF!</v>
      </c>
      <c r="D933" s="90"/>
      <c r="F933" s="90"/>
      <c r="G933" s="90"/>
      <c r="H933" s="90"/>
      <c r="I933" s="90"/>
      <c r="J933" s="90"/>
    </row>
    <row r="934" spans="1:10" ht="11.25" customHeight="1">
      <c r="A934" s="88" t="e">
        <f>"HTP.P('&lt;"&amp;#REF!&amp;"&gt;' || "&amp;IF(MID(#REF!,1,6)="L_STUB","NULL","REC."&amp;#REF!)&amp;" || '&lt;/"&amp;#REF!&amp;"&gt;');"</f>
        <v>#REF!</v>
      </c>
      <c r="B934" s="90"/>
      <c r="C934" s="88" t="e">
        <f>"DECODE(C_T."&amp;#REF!&amp;", 0, NULL, C_T."&amp;#REF!&amp;") AS "&amp;#REF!&amp;","</f>
        <v>#REF!</v>
      </c>
      <c r="D934" s="90"/>
      <c r="F934" s="90"/>
      <c r="G934" s="90"/>
      <c r="H934" s="90"/>
      <c r="I934" s="90"/>
      <c r="J934" s="90"/>
    </row>
    <row r="935" spans="1:10" ht="11.25" customHeight="1">
      <c r="A935" s="88" t="e">
        <f>"HTP.P('&lt;"&amp;#REF!&amp;"&gt;' || "&amp;IF(MID(#REF!,1,6)="L_STUB","NULL","REC."&amp;#REF!)&amp;" || '&lt;/"&amp;#REF!&amp;"&gt;');"</f>
        <v>#REF!</v>
      </c>
      <c r="B935" s="90"/>
      <c r="C935" s="88" t="e">
        <f>"DECODE(C_T."&amp;#REF!&amp;", 0, NULL, C_T."&amp;#REF!&amp;") AS "&amp;#REF!&amp;","</f>
        <v>#REF!</v>
      </c>
      <c r="D935" s="90"/>
      <c r="F935" s="90"/>
      <c r="G935" s="90"/>
      <c r="H935" s="90"/>
      <c r="I935" s="90"/>
      <c r="J935" s="90"/>
    </row>
    <row r="936" spans="1:10" ht="11.25" customHeight="1">
      <c r="A936" s="88" t="e">
        <f>"HTP.P('&lt;"&amp;#REF!&amp;"&gt;' || "&amp;IF(MID(#REF!,1,6)="L_STUB","NULL","REC."&amp;#REF!)&amp;" || '&lt;/"&amp;#REF!&amp;"&gt;');"</f>
        <v>#REF!</v>
      </c>
      <c r="B936" s="90"/>
      <c r="C936" s="88" t="e">
        <f>"DECODE(C_T."&amp;#REF!&amp;", 0, NULL, C_T."&amp;#REF!&amp;") AS "&amp;#REF!&amp;","</f>
        <v>#REF!</v>
      </c>
      <c r="D936" s="90"/>
      <c r="F936" s="90"/>
      <c r="G936" s="90"/>
      <c r="H936" s="90"/>
      <c r="I936" s="90"/>
      <c r="J936" s="90"/>
    </row>
    <row r="937" spans="1:10" ht="11.25" customHeight="1">
      <c r="A937" s="88" t="e">
        <f>"HTP.P('&lt;"&amp;#REF!&amp;"&gt;' || "&amp;IF(MID(#REF!,1,6)="L_STUB","NULL","REC."&amp;#REF!)&amp;" || '&lt;/"&amp;#REF!&amp;"&gt;');"</f>
        <v>#REF!</v>
      </c>
      <c r="B937" s="90"/>
      <c r="C937" s="88" t="e">
        <f>"DECODE(C_T."&amp;#REF!&amp;", 0, NULL, C_T."&amp;#REF!&amp;") AS "&amp;#REF!&amp;","</f>
        <v>#REF!</v>
      </c>
      <c r="D937" s="90"/>
      <c r="F937" s="90"/>
      <c r="G937" s="90"/>
      <c r="H937" s="90"/>
      <c r="I937" s="90"/>
      <c r="J937" s="90"/>
    </row>
    <row r="938" spans="1:10" ht="11.25" customHeight="1">
      <c r="A938" s="88" t="e">
        <f>"HTP.P('&lt;"&amp;#REF!&amp;"&gt;' || "&amp;IF(MID(#REF!,1,6)="L_STUB","NULL","REC."&amp;#REF!)&amp;" || '&lt;/"&amp;#REF!&amp;"&gt;');"</f>
        <v>#REF!</v>
      </c>
      <c r="B938" s="90"/>
      <c r="C938" s="88" t="e">
        <f>"DECODE(C_T."&amp;#REF!&amp;", 0, NULL, C_T."&amp;#REF!&amp;") AS "&amp;#REF!&amp;","</f>
        <v>#REF!</v>
      </c>
      <c r="D938" s="90"/>
      <c r="F938" s="90"/>
      <c r="G938" s="90"/>
      <c r="H938" s="90"/>
      <c r="I938" s="90"/>
      <c r="J938" s="90"/>
    </row>
    <row r="939" spans="1:10" ht="11.25" customHeight="1">
      <c r="A939" s="88" t="e">
        <f>"HTP.P('&lt;"&amp;#REF!&amp;"&gt;' || "&amp;IF(MID(#REF!,1,6)="L_STUB","NULL","REC."&amp;#REF!)&amp;" || '&lt;/"&amp;#REF!&amp;"&gt;');"</f>
        <v>#REF!</v>
      </c>
      <c r="B939" s="90"/>
      <c r="C939" s="88" t="e">
        <f>"DECODE(C_T."&amp;#REF!&amp;", 0, NULL, C_T."&amp;#REF!&amp;") AS "&amp;#REF!&amp;","</f>
        <v>#REF!</v>
      </c>
      <c r="D939" s="90"/>
      <c r="F939" s="90"/>
      <c r="G939" s="90"/>
      <c r="H939" s="90"/>
      <c r="I939" s="90"/>
      <c r="J939" s="90"/>
    </row>
    <row r="940" spans="1:10" ht="11.25" customHeight="1">
      <c r="A940" s="88" t="e">
        <f>"HTP.P('&lt;"&amp;#REF!&amp;"&gt;' || "&amp;IF(MID(#REF!,1,6)="L_STUB","NULL","REC."&amp;#REF!)&amp;" || '&lt;/"&amp;#REF!&amp;"&gt;');"</f>
        <v>#REF!</v>
      </c>
      <c r="B940" s="90"/>
      <c r="C940" s="88" t="e">
        <f>"DECODE(C_T."&amp;#REF!&amp;", 0, NULL, C_T."&amp;#REF!&amp;") AS "&amp;#REF!&amp;","</f>
        <v>#REF!</v>
      </c>
      <c r="D940" s="90"/>
      <c r="F940" s="90"/>
      <c r="G940" s="90"/>
      <c r="H940" s="90"/>
      <c r="I940" s="90"/>
      <c r="J940" s="90"/>
    </row>
    <row r="941" spans="1:10" ht="11.25" customHeight="1">
      <c r="A941" s="88" t="e">
        <f>"HTP.P('&lt;"&amp;#REF!&amp;"&gt;' || "&amp;IF(MID(#REF!,1,6)="L_STUB","NULL","REC."&amp;#REF!)&amp;" || '&lt;/"&amp;#REF!&amp;"&gt;');"</f>
        <v>#REF!</v>
      </c>
      <c r="B941" s="90"/>
      <c r="C941" s="88" t="e">
        <f>"DECODE(C_T."&amp;#REF!&amp;", 0, NULL, C_T."&amp;#REF!&amp;") AS "&amp;#REF!&amp;","</f>
        <v>#REF!</v>
      </c>
      <c r="D941" s="90"/>
      <c r="F941" s="90"/>
      <c r="G941" s="90"/>
      <c r="H941" s="90"/>
      <c r="I941" s="90"/>
      <c r="J941" s="90"/>
    </row>
    <row r="942" spans="1:10" ht="11.25" customHeight="1">
      <c r="A942" s="88" t="e">
        <f>"HTP.P('&lt;"&amp;#REF!&amp;"&gt;' || "&amp;IF(MID(#REF!,1,6)="L_STUB","NULL","REC."&amp;#REF!)&amp;" || '&lt;/"&amp;#REF!&amp;"&gt;');"</f>
        <v>#REF!</v>
      </c>
      <c r="B942" s="90"/>
      <c r="C942" s="88" t="e">
        <f>"DECODE(C_T."&amp;#REF!&amp;", 0, NULL, C_T."&amp;#REF!&amp;") AS "&amp;#REF!&amp;","</f>
        <v>#REF!</v>
      </c>
      <c r="D942" s="90"/>
      <c r="F942" s="90"/>
      <c r="G942" s="90"/>
      <c r="H942" s="90"/>
      <c r="I942" s="90"/>
      <c r="J942" s="90"/>
    </row>
    <row r="943" spans="1:10" ht="11.25" customHeight="1">
      <c r="A943" s="88" t="e">
        <f>"HTP.P('&lt;"&amp;#REF!&amp;"&gt;' || "&amp;IF(MID(#REF!,1,6)="L_STUB","NULL","REC."&amp;#REF!)&amp;" || '&lt;/"&amp;#REF!&amp;"&gt;');"</f>
        <v>#REF!</v>
      </c>
      <c r="B943" s="90"/>
      <c r="C943" s="88" t="e">
        <f>"DECODE(C_T."&amp;#REF!&amp;", 0, NULL, C_T."&amp;#REF!&amp;") AS "&amp;#REF!&amp;","</f>
        <v>#REF!</v>
      </c>
      <c r="D943" s="90"/>
      <c r="F943" s="90"/>
      <c r="G943" s="90"/>
      <c r="H943" s="90"/>
      <c r="I943" s="90"/>
      <c r="J943" s="90"/>
    </row>
    <row r="944" spans="1:10" ht="11.25" customHeight="1">
      <c r="A944" s="88" t="e">
        <f>"HTP.P('&lt;"&amp;#REF!&amp;"&gt;' || "&amp;IF(MID(#REF!,1,6)="L_STUB","NULL","REC."&amp;#REF!)&amp;" || '&lt;/"&amp;#REF!&amp;"&gt;');"</f>
        <v>#REF!</v>
      </c>
      <c r="B944" s="90"/>
      <c r="C944" s="88" t="e">
        <f>"DECODE(C_T."&amp;#REF!&amp;", 0, NULL, C_T."&amp;#REF!&amp;") AS "&amp;#REF!&amp;","</f>
        <v>#REF!</v>
      </c>
      <c r="D944" s="90"/>
      <c r="F944" s="90"/>
      <c r="G944" s="90"/>
      <c r="H944" s="90"/>
      <c r="I944" s="90"/>
      <c r="J944" s="90"/>
    </row>
    <row r="945" spans="1:10" ht="11.25" customHeight="1">
      <c r="A945" s="88" t="e">
        <f>"HTP.P('&lt;"&amp;#REF!&amp;"&gt;' || "&amp;IF(MID(#REF!,1,6)="L_STUB","NULL","REC."&amp;#REF!)&amp;" || '&lt;/"&amp;#REF!&amp;"&gt;');"</f>
        <v>#REF!</v>
      </c>
      <c r="B945" s="90"/>
      <c r="C945" s="88" t="e">
        <f>"DECODE(C_T."&amp;#REF!&amp;", 0, NULL, C_T."&amp;#REF!&amp;") AS "&amp;#REF!&amp;","</f>
        <v>#REF!</v>
      </c>
      <c r="D945" s="90"/>
      <c r="F945" s="90"/>
      <c r="G945" s="90"/>
      <c r="H945" s="90"/>
      <c r="I945" s="90"/>
      <c r="J945" s="90"/>
    </row>
    <row r="946" spans="1:10" ht="11.25" customHeight="1">
      <c r="A946" s="88" t="e">
        <f>"HTP.P('&lt;"&amp;#REF!&amp;"&gt;' || "&amp;IF(MID(#REF!,1,6)="L_STUB","NULL","REC."&amp;#REF!)&amp;" || '&lt;/"&amp;#REF!&amp;"&gt;');"</f>
        <v>#REF!</v>
      </c>
      <c r="B946" s="90"/>
      <c r="C946" s="88" t="e">
        <f>"DECODE(C_T."&amp;#REF!&amp;", 0, NULL, C_T."&amp;#REF!&amp;") AS "&amp;#REF!&amp;","</f>
        <v>#REF!</v>
      </c>
      <c r="D946" s="90"/>
      <c r="F946" s="90"/>
      <c r="G946" s="90"/>
      <c r="H946" s="90"/>
      <c r="I946" s="90"/>
      <c r="J946" s="90"/>
    </row>
    <row r="947" spans="1:10" ht="11.25" customHeight="1">
      <c r="A947" s="88" t="e">
        <f>"HTP.P('&lt;"&amp;#REF!&amp;"&gt;' || "&amp;IF(MID(#REF!,1,6)="L_STUB","NULL","REC."&amp;#REF!)&amp;" || '&lt;/"&amp;#REF!&amp;"&gt;');"</f>
        <v>#REF!</v>
      </c>
      <c r="B947" s="90"/>
      <c r="C947" s="88" t="e">
        <f>"DECODE(C_T."&amp;#REF!&amp;", 0, NULL, C_T."&amp;#REF!&amp;") AS "&amp;#REF!&amp;","</f>
        <v>#REF!</v>
      </c>
      <c r="D947" s="90"/>
      <c r="F947" s="90"/>
      <c r="G947" s="90"/>
      <c r="H947" s="90"/>
      <c r="I947" s="90"/>
      <c r="J947" s="90"/>
    </row>
    <row r="948" spans="1:10" ht="11.25" customHeight="1">
      <c r="A948" s="88" t="e">
        <f>"HTP.P('&lt;"&amp;#REF!&amp;"&gt;' || "&amp;IF(MID(#REF!,1,6)="L_STUB","NULL","REC."&amp;#REF!)&amp;" || '&lt;/"&amp;#REF!&amp;"&gt;');"</f>
        <v>#REF!</v>
      </c>
      <c r="B948" s="90"/>
      <c r="C948" s="88" t="e">
        <f>"DECODE(C_T."&amp;#REF!&amp;", 0, NULL, C_T."&amp;#REF!&amp;") AS "&amp;#REF!&amp;","</f>
        <v>#REF!</v>
      </c>
      <c r="D948" s="90"/>
      <c r="F948" s="90"/>
      <c r="G948" s="90"/>
      <c r="H948" s="90"/>
      <c r="I948" s="90"/>
      <c r="J948" s="90"/>
    </row>
    <row r="949" spans="1:10" ht="11.25" customHeight="1">
      <c r="A949" s="88" t="e">
        <f>"HTP.P('&lt;"&amp;#REF!&amp;"&gt;' || "&amp;IF(MID(#REF!,1,6)="L_STUB","NULL","REC."&amp;#REF!)&amp;" || '&lt;/"&amp;#REF!&amp;"&gt;');"</f>
        <v>#REF!</v>
      </c>
      <c r="B949" s="90"/>
      <c r="C949" s="88" t="e">
        <f>"DECODE(C_T."&amp;#REF!&amp;", 0, NULL, C_T."&amp;#REF!&amp;") AS "&amp;#REF!&amp;","</f>
        <v>#REF!</v>
      </c>
      <c r="D949" s="90"/>
      <c r="F949" s="90"/>
      <c r="G949" s="90"/>
      <c r="H949" s="90"/>
      <c r="I949" s="90"/>
      <c r="J949" s="90"/>
    </row>
    <row r="950" spans="1:10" ht="11.25" customHeight="1">
      <c r="A950" s="88" t="e">
        <f>"HTP.P('&lt;"&amp;#REF!&amp;"&gt;' || "&amp;IF(MID(#REF!,1,6)="L_STUB","NULL","REC."&amp;#REF!)&amp;" || '&lt;/"&amp;#REF!&amp;"&gt;');"</f>
        <v>#REF!</v>
      </c>
      <c r="B950" s="90"/>
      <c r="C950" s="88" t="e">
        <f>"DECODE(C_T."&amp;#REF!&amp;", 0, NULL, C_T."&amp;#REF!&amp;") AS "&amp;#REF!&amp;","</f>
        <v>#REF!</v>
      </c>
      <c r="D950" s="90"/>
      <c r="F950" s="90"/>
      <c r="G950" s="90"/>
      <c r="H950" s="90"/>
      <c r="I950" s="90"/>
      <c r="J950" s="90"/>
    </row>
    <row r="951" spans="1:10" ht="11.25" customHeight="1">
      <c r="A951" s="88" t="e">
        <f>"HTP.P('&lt;"&amp;#REF!&amp;"&gt;' || "&amp;IF(MID(#REF!,1,6)="L_STUB","NULL","REC."&amp;#REF!)&amp;" || '&lt;/"&amp;#REF!&amp;"&gt;');"</f>
        <v>#REF!</v>
      </c>
      <c r="B951" s="90"/>
      <c r="C951" s="88" t="e">
        <f>"DECODE(C_T."&amp;#REF!&amp;", 0, NULL, C_T."&amp;#REF!&amp;") AS "&amp;#REF!&amp;","</f>
        <v>#REF!</v>
      </c>
      <c r="D951" s="90"/>
      <c r="F951" s="90"/>
      <c r="G951" s="90"/>
      <c r="H951" s="90"/>
      <c r="I951" s="90"/>
      <c r="J951" s="90"/>
    </row>
    <row r="952" spans="1:10" ht="11.25" customHeight="1">
      <c r="A952" s="88" t="e">
        <f>"HTP.P('&lt;"&amp;#REF!&amp;"&gt;' || "&amp;IF(MID(#REF!,1,6)="L_STUB","NULL","REC."&amp;#REF!)&amp;" || '&lt;/"&amp;#REF!&amp;"&gt;');"</f>
        <v>#REF!</v>
      </c>
      <c r="B952" s="90"/>
      <c r="C952" s="88" t="e">
        <f>"DECODE(C_T."&amp;#REF!&amp;", 0, NULL, C_T."&amp;#REF!&amp;") AS "&amp;#REF!&amp;","</f>
        <v>#REF!</v>
      </c>
      <c r="D952" s="90"/>
      <c r="F952" s="90"/>
      <c r="G952" s="90"/>
      <c r="H952" s="90"/>
      <c r="I952" s="90"/>
      <c r="J952" s="90"/>
    </row>
    <row r="953" spans="1:10" ht="11.25" customHeight="1">
      <c r="A953" s="88" t="e">
        <f>"HTP.P('&lt;"&amp;#REF!&amp;"&gt;' || "&amp;IF(MID(#REF!,1,6)="L_STUB","NULL","REC."&amp;#REF!)&amp;" || '&lt;/"&amp;#REF!&amp;"&gt;');"</f>
        <v>#REF!</v>
      </c>
      <c r="B953" s="90"/>
      <c r="C953" s="88" t="e">
        <f>"DECODE(C_T."&amp;#REF!&amp;", 0, NULL, C_T."&amp;#REF!&amp;") AS "&amp;#REF!&amp;","</f>
        <v>#REF!</v>
      </c>
      <c r="D953" s="90"/>
      <c r="F953" s="90"/>
      <c r="G953" s="90"/>
      <c r="H953" s="90"/>
      <c r="I953" s="90"/>
      <c r="J953" s="90"/>
    </row>
    <row r="954" spans="1:10" ht="11.25" customHeight="1">
      <c r="A954" s="88" t="e">
        <f>"HTP.P('&lt;"&amp;#REF!&amp;"&gt;' || "&amp;IF(MID(#REF!,1,6)="L_STUB","NULL","REC."&amp;#REF!)&amp;" || '&lt;/"&amp;#REF!&amp;"&gt;');"</f>
        <v>#REF!</v>
      </c>
      <c r="B954" s="90"/>
      <c r="C954" s="88" t="e">
        <f>"DECODE(C_T."&amp;#REF!&amp;", 0, NULL, C_T."&amp;#REF!&amp;") AS "&amp;#REF!&amp;","</f>
        <v>#REF!</v>
      </c>
      <c r="D954" s="90"/>
      <c r="F954" s="90"/>
      <c r="G954" s="90"/>
      <c r="H954" s="90"/>
      <c r="I954" s="90"/>
      <c r="J954" s="90"/>
    </row>
    <row r="955" spans="1:10" ht="11.25" customHeight="1">
      <c r="A955" s="88" t="e">
        <f>"HTP.P('&lt;"&amp;#REF!&amp;"&gt;' || "&amp;IF(MID(#REF!,1,6)="L_STUB","NULL","REC."&amp;#REF!)&amp;" || '&lt;/"&amp;#REF!&amp;"&gt;');"</f>
        <v>#REF!</v>
      </c>
      <c r="B955" s="90"/>
      <c r="C955" s="88" t="e">
        <f>"DECODE(C_T."&amp;#REF!&amp;", 0, NULL, C_T."&amp;#REF!&amp;") AS "&amp;#REF!&amp;","</f>
        <v>#REF!</v>
      </c>
      <c r="D955" s="90"/>
      <c r="F955" s="90"/>
      <c r="G955" s="90"/>
      <c r="H955" s="90"/>
      <c r="I955" s="90"/>
      <c r="J955" s="90"/>
    </row>
    <row r="956" spans="1:10" ht="11.25" customHeight="1">
      <c r="A956" s="88" t="e">
        <f>"HTP.P('&lt;"&amp;#REF!&amp;"&gt;' || "&amp;IF(MID(#REF!,1,6)="L_STUB","NULL","REC."&amp;#REF!)&amp;" || '&lt;/"&amp;#REF!&amp;"&gt;');"</f>
        <v>#REF!</v>
      </c>
      <c r="B956" s="90"/>
      <c r="C956" s="88" t="e">
        <f>"DECODE(C_T."&amp;#REF!&amp;", 0, NULL, C_T."&amp;#REF!&amp;") AS "&amp;#REF!&amp;","</f>
        <v>#REF!</v>
      </c>
      <c r="D956" s="90"/>
      <c r="F956" s="90"/>
      <c r="G956" s="90"/>
      <c r="H956" s="90"/>
      <c r="I956" s="90"/>
      <c r="J956" s="90"/>
    </row>
    <row r="957" spans="1:10" ht="11.25" customHeight="1">
      <c r="A957" s="90"/>
      <c r="B957" s="90"/>
      <c r="C957" s="90"/>
      <c r="D957" s="90"/>
      <c r="F957" s="90"/>
      <c r="G957" s="90"/>
      <c r="H957" s="90"/>
      <c r="I957" s="90"/>
      <c r="J957" s="90"/>
    </row>
    <row r="958" spans="1:10" ht="11.25" customHeight="1">
      <c r="A958" s="90"/>
      <c r="B958" s="90"/>
      <c r="C958" s="90"/>
      <c r="D958" s="90"/>
      <c r="F958" s="90"/>
      <c r="G958" s="90"/>
      <c r="H958" s="90"/>
      <c r="I958" s="90"/>
      <c r="J958" s="90"/>
    </row>
    <row r="959" spans="1:10" ht="11.25" customHeight="1">
      <c r="A959" s="90"/>
      <c r="B959" s="90"/>
      <c r="C959" s="90"/>
      <c r="D959" s="90"/>
      <c r="F959" s="90"/>
      <c r="G959" s="90"/>
      <c r="H959" s="90"/>
      <c r="I959" s="90"/>
      <c r="J959" s="90"/>
    </row>
    <row r="960" spans="1:10" ht="11.25" customHeight="1">
      <c r="A960" s="90"/>
      <c r="B960" s="90"/>
      <c r="C960" s="90"/>
      <c r="D960" s="90"/>
      <c r="F960" s="90"/>
      <c r="G960" s="90"/>
      <c r="H960" s="90"/>
      <c r="I960" s="90"/>
      <c r="J960" s="90"/>
    </row>
    <row r="961" spans="1:10" ht="11.25" customHeight="1">
      <c r="A961" s="90"/>
      <c r="B961" s="90"/>
      <c r="C961" s="90"/>
      <c r="D961" s="90"/>
      <c r="F961" s="90"/>
      <c r="G961" s="90"/>
      <c r="H961" s="90"/>
      <c r="I961" s="90"/>
      <c r="J961" s="90"/>
    </row>
    <row r="962" spans="1:10" ht="11.25" customHeight="1">
      <c r="A962" s="90"/>
      <c r="B962" s="90"/>
      <c r="C962" s="90"/>
      <c r="D962" s="90"/>
      <c r="F962" s="90"/>
      <c r="G962" s="90"/>
      <c r="H962" s="90"/>
      <c r="I962" s="90"/>
      <c r="J962" s="90"/>
    </row>
    <row r="963" spans="1:10" ht="11.25" customHeight="1">
      <c r="A963" s="88" t="e">
        <f>"HTP.P('&lt;"&amp;#REF!&amp;"&gt;' || "&amp;IF(MID(#REF!,1,6)="L_STUB","NULL","REC."&amp;#REF!)&amp;" || '&lt;/"&amp;#REF!&amp;"&gt;');"</f>
        <v>#REF!</v>
      </c>
      <c r="B963" s="90"/>
      <c r="C963" s="88" t="e">
        <f>"DECODE(C_T."&amp;#REF!&amp;", 0, NULL, C_T."&amp;#REF!&amp;") AS "&amp;#REF!&amp;","</f>
        <v>#REF!</v>
      </c>
      <c r="D963" s="90"/>
      <c r="F963" s="90"/>
      <c r="G963" s="90"/>
      <c r="H963" s="90"/>
      <c r="I963" s="90"/>
      <c r="J963" s="90"/>
    </row>
    <row r="964" spans="1:10" ht="11.25" customHeight="1">
      <c r="A964" s="88" t="e">
        <f>"HTP.P('&lt;"&amp;#REF!&amp;"&gt;' || "&amp;IF(MID(#REF!,1,6)="L_STUB","NULL","REC."&amp;#REF!)&amp;" || '&lt;/"&amp;#REF!&amp;"&gt;');"</f>
        <v>#REF!</v>
      </c>
      <c r="B964" s="90"/>
      <c r="C964" s="88" t="e">
        <f>"DECODE(C_T."&amp;#REF!&amp;", 0, NULL, C_T."&amp;#REF!&amp;") AS "&amp;#REF!&amp;","</f>
        <v>#REF!</v>
      </c>
      <c r="D964" s="90"/>
      <c r="F964" s="90"/>
      <c r="G964" s="90"/>
      <c r="H964" s="90"/>
      <c r="I964" s="90"/>
      <c r="J964" s="90"/>
    </row>
    <row r="965" spans="1:10" ht="11.25" customHeight="1">
      <c r="A965" s="88" t="e">
        <f>"HTP.P('&lt;"&amp;#REF!&amp;"&gt;' || "&amp;IF(MID(#REF!,1,6)="L_STUB","NULL","REC."&amp;#REF!)&amp;" || '&lt;/"&amp;#REF!&amp;"&gt;');"</f>
        <v>#REF!</v>
      </c>
      <c r="B965" s="90"/>
      <c r="C965" s="88" t="e">
        <f>"DECODE(C_T."&amp;#REF!&amp;", 0, NULL, C_T."&amp;#REF!&amp;") AS "&amp;#REF!&amp;","</f>
        <v>#REF!</v>
      </c>
      <c r="D965" s="90"/>
      <c r="F965" s="90"/>
      <c r="G965" s="90"/>
      <c r="H965" s="90"/>
      <c r="I965" s="90"/>
      <c r="J965" s="90"/>
    </row>
    <row r="966" spans="1:10" ht="11.25" customHeight="1">
      <c r="A966" s="88" t="e">
        <f>"HTP.P('&lt;"&amp;#REF!&amp;"&gt;' || "&amp;IF(MID(#REF!,1,6)="L_STUB","NULL","REC."&amp;#REF!)&amp;" || '&lt;/"&amp;#REF!&amp;"&gt;');"</f>
        <v>#REF!</v>
      </c>
      <c r="B966" s="90"/>
      <c r="C966" s="88" t="e">
        <f>"DECODE(C_T."&amp;#REF!&amp;", 0, NULL, C_T."&amp;#REF!&amp;") AS "&amp;#REF!&amp;","</f>
        <v>#REF!</v>
      </c>
      <c r="D966" s="90"/>
      <c r="F966" s="90"/>
      <c r="G966" s="90"/>
      <c r="H966" s="90"/>
      <c r="I966" s="90"/>
      <c r="J966" s="90"/>
    </row>
    <row r="967" spans="1:10" ht="11.25" customHeight="1">
      <c r="A967" s="88" t="e">
        <f>"HTP.P('&lt;"&amp;#REF!&amp;"&gt;' || "&amp;IF(MID(#REF!,1,6)="L_STUB","NULL","REC."&amp;#REF!)&amp;" || '&lt;/"&amp;#REF!&amp;"&gt;');"</f>
        <v>#REF!</v>
      </c>
      <c r="B967" s="90"/>
      <c r="C967" s="88" t="e">
        <f>"DECODE(C_T."&amp;#REF!&amp;", 0, NULL, C_T."&amp;#REF!&amp;") AS "&amp;#REF!&amp;","</f>
        <v>#REF!</v>
      </c>
      <c r="D967" s="90"/>
      <c r="F967" s="90"/>
      <c r="G967" s="90"/>
      <c r="H967" s="90"/>
      <c r="I967" s="90"/>
      <c r="J967" s="90"/>
    </row>
    <row r="968" spans="1:10" ht="11.25" customHeight="1">
      <c r="A968" s="88" t="e">
        <f>"HTP.P('&lt;"&amp;#REF!&amp;"&gt;' || "&amp;IF(MID(#REF!,1,6)="L_STUB","NULL","REC."&amp;#REF!)&amp;" || '&lt;/"&amp;#REF!&amp;"&gt;');"</f>
        <v>#REF!</v>
      </c>
      <c r="B968" s="90"/>
      <c r="C968" s="88" t="e">
        <f>"DECODE(C_T."&amp;#REF!&amp;", 0, NULL, C_T."&amp;#REF!&amp;") AS "&amp;#REF!&amp;","</f>
        <v>#REF!</v>
      </c>
      <c r="D968" s="90"/>
      <c r="F968" s="90"/>
      <c r="G968" s="90"/>
      <c r="H968" s="90"/>
      <c r="I968" s="90"/>
      <c r="J968" s="90"/>
    </row>
    <row r="969" spans="1:10" ht="11.25" customHeight="1">
      <c r="A969" s="88" t="e">
        <f>"HTP.P('&lt;"&amp;#REF!&amp;"&gt;' || "&amp;IF(MID(#REF!,1,6)="L_STUB","NULL","REC."&amp;#REF!)&amp;" || '&lt;/"&amp;#REF!&amp;"&gt;');"</f>
        <v>#REF!</v>
      </c>
      <c r="B969" s="90"/>
      <c r="C969" s="88" t="e">
        <f>"DECODE(C_T."&amp;#REF!&amp;", 0, NULL, C_T."&amp;#REF!&amp;") AS "&amp;#REF!&amp;","</f>
        <v>#REF!</v>
      </c>
      <c r="D969" s="90"/>
      <c r="F969" s="90"/>
      <c r="G969" s="90"/>
      <c r="H969" s="90"/>
      <c r="I969" s="90"/>
      <c r="J969" s="90"/>
    </row>
    <row r="970" spans="1:10" ht="11.25" customHeight="1">
      <c r="A970" s="88" t="e">
        <f>"HTP.P('&lt;"&amp;#REF!&amp;"&gt;' || "&amp;IF(MID(#REF!,1,6)="L_STUB","NULL","REC."&amp;#REF!)&amp;" || '&lt;/"&amp;#REF!&amp;"&gt;');"</f>
        <v>#REF!</v>
      </c>
      <c r="B970" s="90"/>
      <c r="C970" s="88" t="e">
        <f>"DECODE(C_T."&amp;#REF!&amp;", 0, NULL, C_T."&amp;#REF!&amp;") AS "&amp;#REF!&amp;","</f>
        <v>#REF!</v>
      </c>
      <c r="D970" s="90"/>
      <c r="F970" s="90"/>
      <c r="G970" s="90"/>
      <c r="H970" s="90"/>
      <c r="I970" s="90"/>
      <c r="J970" s="90"/>
    </row>
    <row r="971" spans="1:10" ht="11.25" customHeight="1">
      <c r="A971" s="88" t="e">
        <f>"HTP.P('&lt;"&amp;#REF!&amp;"&gt;' || "&amp;IF(MID(#REF!,1,6)="L_STUB","NULL","REC."&amp;#REF!)&amp;" || '&lt;/"&amp;#REF!&amp;"&gt;');"</f>
        <v>#REF!</v>
      </c>
      <c r="B971" s="90"/>
      <c r="C971" s="88" t="e">
        <f>"DECODE(C_T."&amp;#REF!&amp;", 0, NULL, C_T."&amp;#REF!&amp;") AS "&amp;#REF!&amp;","</f>
        <v>#REF!</v>
      </c>
      <c r="D971" s="90"/>
      <c r="F971" s="90"/>
      <c r="G971" s="90"/>
      <c r="H971" s="90"/>
      <c r="I971" s="90"/>
      <c r="J971" s="90"/>
    </row>
    <row r="972" spans="1:10" ht="11.25" customHeight="1">
      <c r="A972" s="88" t="e">
        <f>"HTP.P('&lt;"&amp;#REF!&amp;"&gt;' || "&amp;IF(MID(#REF!,1,6)="L_STUB","NULL","REC."&amp;#REF!)&amp;" || '&lt;/"&amp;#REF!&amp;"&gt;');"</f>
        <v>#REF!</v>
      </c>
      <c r="B972" s="90"/>
      <c r="C972" s="88" t="e">
        <f>"DECODE(C_T."&amp;#REF!&amp;", 0, NULL, C_T."&amp;#REF!&amp;") AS "&amp;#REF!&amp;","</f>
        <v>#REF!</v>
      </c>
      <c r="D972" s="90"/>
      <c r="F972" s="90"/>
      <c r="G972" s="90"/>
      <c r="H972" s="90"/>
      <c r="I972" s="90"/>
      <c r="J972" s="90"/>
    </row>
    <row r="973" spans="1:10" ht="11.25" customHeight="1">
      <c r="A973" s="88" t="e">
        <f>"HTP.P('&lt;"&amp;#REF!&amp;"&gt;' || "&amp;IF(MID(#REF!,1,6)="L_STUB","NULL","REC."&amp;#REF!)&amp;" || '&lt;/"&amp;#REF!&amp;"&gt;');"</f>
        <v>#REF!</v>
      </c>
      <c r="B973" s="90"/>
      <c r="C973" s="88" t="e">
        <f>"DECODE(C_T."&amp;#REF!&amp;", 0, NULL, C_T."&amp;#REF!&amp;") AS "&amp;#REF!&amp;","</f>
        <v>#REF!</v>
      </c>
      <c r="D973" s="90"/>
      <c r="F973" s="90"/>
      <c r="G973" s="90"/>
      <c r="H973" s="90"/>
      <c r="I973" s="90"/>
      <c r="J973" s="90"/>
    </row>
    <row r="974" spans="1:10" ht="11.25" customHeight="1">
      <c r="A974" s="88" t="e">
        <f>"HTP.P('&lt;"&amp;#REF!&amp;"&gt;' || "&amp;IF(MID(#REF!,1,6)="L_STUB","NULL","REC."&amp;#REF!)&amp;" || '&lt;/"&amp;#REF!&amp;"&gt;');"</f>
        <v>#REF!</v>
      </c>
      <c r="B974" s="90"/>
      <c r="C974" s="88" t="e">
        <f>"DECODE(C_T."&amp;#REF!&amp;", 0, NULL, C_T."&amp;#REF!&amp;") AS "&amp;#REF!&amp;","</f>
        <v>#REF!</v>
      </c>
      <c r="D974" s="90"/>
      <c r="F974" s="90"/>
      <c r="G974" s="90"/>
      <c r="H974" s="90"/>
      <c r="I974" s="90"/>
      <c r="J974" s="90"/>
    </row>
    <row r="975" spans="1:10" ht="11.25" customHeight="1">
      <c r="A975" s="88" t="e">
        <f>"HTP.P('&lt;"&amp;#REF!&amp;"&gt;' || "&amp;IF(MID(#REF!,1,6)="L_STUB","NULL","REC."&amp;#REF!)&amp;" || '&lt;/"&amp;#REF!&amp;"&gt;');"</f>
        <v>#REF!</v>
      </c>
      <c r="B975" s="90"/>
      <c r="C975" s="88" t="e">
        <f>"DECODE(C_T."&amp;#REF!&amp;", 0, NULL, C_T."&amp;#REF!&amp;") AS "&amp;#REF!&amp;","</f>
        <v>#REF!</v>
      </c>
      <c r="D975" s="90"/>
      <c r="F975" s="90"/>
      <c r="G975" s="90"/>
      <c r="H975" s="90"/>
      <c r="I975" s="90"/>
      <c r="J975" s="90"/>
    </row>
    <row r="976" spans="1:10" ht="11.25" customHeight="1">
      <c r="A976" s="88" t="e">
        <f>"HTP.P('&lt;"&amp;#REF!&amp;"&gt;' || "&amp;IF(MID(#REF!,1,6)="L_STUB","NULL","REC."&amp;#REF!)&amp;" || '&lt;/"&amp;#REF!&amp;"&gt;');"</f>
        <v>#REF!</v>
      </c>
      <c r="B976" s="90"/>
      <c r="C976" s="88" t="e">
        <f>"DECODE(C_T."&amp;#REF!&amp;", 0, NULL, C_T."&amp;#REF!&amp;") AS "&amp;#REF!&amp;","</f>
        <v>#REF!</v>
      </c>
      <c r="D976" s="90"/>
      <c r="F976" s="90"/>
      <c r="G976" s="90"/>
      <c r="H976" s="90"/>
      <c r="I976" s="90"/>
      <c r="J976" s="90"/>
    </row>
    <row r="977" spans="1:10" ht="11.25" customHeight="1">
      <c r="A977" s="88" t="e">
        <f>"HTP.P('&lt;"&amp;#REF!&amp;"&gt;' || "&amp;IF(MID(#REF!,1,6)="L_STUB","NULL","REC."&amp;#REF!)&amp;" || '&lt;/"&amp;#REF!&amp;"&gt;');"</f>
        <v>#REF!</v>
      </c>
      <c r="B977" s="90"/>
      <c r="C977" s="88" t="e">
        <f>"DECODE(C_T."&amp;#REF!&amp;", 0, NULL, C_T."&amp;#REF!&amp;") AS "&amp;#REF!&amp;","</f>
        <v>#REF!</v>
      </c>
      <c r="D977" s="90"/>
      <c r="F977" s="90"/>
      <c r="G977" s="90"/>
      <c r="H977" s="90"/>
      <c r="I977" s="90"/>
      <c r="J977" s="90"/>
    </row>
    <row r="978" spans="1:10" ht="11.25" customHeight="1">
      <c r="A978" s="88" t="e">
        <f>"HTP.P('&lt;"&amp;#REF!&amp;"&gt;' || "&amp;IF(MID(#REF!,1,6)="L_STUB","NULL","REC."&amp;#REF!)&amp;" || '&lt;/"&amp;#REF!&amp;"&gt;');"</f>
        <v>#REF!</v>
      </c>
      <c r="B978" s="90"/>
      <c r="C978" s="88" t="e">
        <f>"DECODE(C_T."&amp;#REF!&amp;", 0, NULL, C_T."&amp;#REF!&amp;") AS "&amp;#REF!&amp;","</f>
        <v>#REF!</v>
      </c>
      <c r="D978" s="90"/>
      <c r="F978" s="90"/>
      <c r="G978" s="90"/>
      <c r="H978" s="90"/>
      <c r="I978" s="90"/>
      <c r="J978" s="90"/>
    </row>
    <row r="979" spans="1:10" ht="11.25" customHeight="1">
      <c r="A979" s="88" t="e">
        <f>"HTP.P('&lt;"&amp;#REF!&amp;"&gt;' || "&amp;IF(MID(#REF!,1,6)="L_STUB","NULL","REC."&amp;#REF!)&amp;" || '&lt;/"&amp;#REF!&amp;"&gt;');"</f>
        <v>#REF!</v>
      </c>
      <c r="B979" s="90"/>
      <c r="C979" s="88" t="e">
        <f>"DECODE(C_T."&amp;#REF!&amp;", 0, NULL, C_T."&amp;#REF!&amp;") AS "&amp;#REF!&amp;","</f>
        <v>#REF!</v>
      </c>
      <c r="D979" s="90"/>
      <c r="F979" s="90"/>
      <c r="G979" s="90"/>
      <c r="H979" s="90"/>
      <c r="I979" s="90"/>
      <c r="J979" s="90"/>
    </row>
    <row r="980" spans="1:10" ht="11.25" customHeight="1">
      <c r="A980" s="88" t="e">
        <f>"HTP.P('&lt;"&amp;#REF!&amp;"&gt;' || "&amp;IF(MID(#REF!,1,6)="L_STUB","NULL","REC."&amp;#REF!)&amp;" || '&lt;/"&amp;#REF!&amp;"&gt;');"</f>
        <v>#REF!</v>
      </c>
      <c r="B980" s="90"/>
      <c r="C980" s="88" t="e">
        <f>"DECODE(C_T."&amp;#REF!&amp;", 0, NULL, C_T."&amp;#REF!&amp;") AS "&amp;#REF!&amp;","</f>
        <v>#REF!</v>
      </c>
      <c r="D980" s="90"/>
      <c r="F980" s="90"/>
      <c r="G980" s="90"/>
      <c r="H980" s="90"/>
      <c r="I980" s="90"/>
      <c r="J980" s="90"/>
    </row>
    <row r="981" spans="1:10" ht="11.25" customHeight="1">
      <c r="A981" s="88" t="e">
        <f>"HTP.P('&lt;"&amp;#REF!&amp;"&gt;' || "&amp;IF(MID(#REF!,1,6)="L_STUB","NULL","REC."&amp;#REF!)&amp;" || '&lt;/"&amp;#REF!&amp;"&gt;');"</f>
        <v>#REF!</v>
      </c>
      <c r="B981" s="90"/>
      <c r="C981" s="88" t="e">
        <f>"DECODE(C_T."&amp;#REF!&amp;", 0, NULL, C_T."&amp;#REF!&amp;") AS "&amp;#REF!&amp;","</f>
        <v>#REF!</v>
      </c>
      <c r="D981" s="90"/>
      <c r="F981" s="90"/>
      <c r="G981" s="90"/>
      <c r="H981" s="90"/>
      <c r="I981" s="90"/>
      <c r="J981" s="90"/>
    </row>
    <row r="982" spans="1:10" ht="11.25" customHeight="1">
      <c r="A982" s="88" t="e">
        <f>"HTP.P('&lt;"&amp;#REF!&amp;"&gt;' || "&amp;IF(MID(#REF!,1,6)="L_STUB","NULL","REC."&amp;#REF!)&amp;" || '&lt;/"&amp;#REF!&amp;"&gt;');"</f>
        <v>#REF!</v>
      </c>
      <c r="B982" s="90"/>
      <c r="C982" s="88" t="e">
        <f>"DECODE(C_T."&amp;#REF!&amp;", 0, NULL, C_T."&amp;#REF!&amp;") AS "&amp;#REF!&amp;","</f>
        <v>#REF!</v>
      </c>
      <c r="D982" s="90"/>
      <c r="F982" s="90"/>
      <c r="G982" s="90"/>
      <c r="H982" s="90"/>
      <c r="I982" s="90"/>
      <c r="J982" s="90"/>
    </row>
    <row r="983" spans="1:10" ht="11.25" customHeight="1">
      <c r="A983" s="88" t="e">
        <f>"HTP.P('&lt;"&amp;#REF!&amp;"&gt;' || "&amp;IF(MID(#REF!,1,6)="L_STUB","NULL","REC."&amp;#REF!)&amp;" || '&lt;/"&amp;#REF!&amp;"&gt;');"</f>
        <v>#REF!</v>
      </c>
      <c r="B983" s="90"/>
      <c r="C983" s="88" t="e">
        <f>"DECODE(C_T."&amp;#REF!&amp;", 0, NULL, C_T."&amp;#REF!&amp;") AS "&amp;#REF!&amp;","</f>
        <v>#REF!</v>
      </c>
      <c r="D983" s="90"/>
      <c r="F983" s="90"/>
      <c r="G983" s="90"/>
      <c r="H983" s="90"/>
      <c r="I983" s="90"/>
      <c r="J983" s="90"/>
    </row>
    <row r="984" spans="1:10" ht="11.25" customHeight="1">
      <c r="A984" s="88" t="e">
        <f>"HTP.P('&lt;"&amp;#REF!&amp;"&gt;' || "&amp;IF(MID(#REF!,1,6)="L_STUB","NULL","REC."&amp;#REF!)&amp;" || '&lt;/"&amp;#REF!&amp;"&gt;');"</f>
        <v>#REF!</v>
      </c>
      <c r="B984" s="90"/>
      <c r="C984" s="88" t="e">
        <f>"DECODE(C_T."&amp;#REF!&amp;", 0, NULL, C_T."&amp;#REF!&amp;") AS "&amp;#REF!&amp;","</f>
        <v>#REF!</v>
      </c>
      <c r="D984" s="90"/>
      <c r="F984" s="90"/>
      <c r="G984" s="90"/>
      <c r="H984" s="90"/>
      <c r="I984" s="90"/>
      <c r="J984" s="90"/>
    </row>
    <row r="985" spans="1:10" ht="11.25" customHeight="1">
      <c r="A985" s="88" t="e">
        <f>"HTP.P('&lt;"&amp;#REF!&amp;"&gt;' || "&amp;IF(MID(#REF!,1,6)="L_STUB","NULL","REC."&amp;#REF!)&amp;" || '&lt;/"&amp;#REF!&amp;"&gt;');"</f>
        <v>#REF!</v>
      </c>
      <c r="B985" s="90"/>
      <c r="C985" s="88" t="e">
        <f>"DECODE(C_T."&amp;#REF!&amp;", 0, NULL, C_T."&amp;#REF!&amp;") AS "&amp;#REF!&amp;","</f>
        <v>#REF!</v>
      </c>
      <c r="D985" s="90"/>
      <c r="F985" s="90"/>
      <c r="G985" s="90"/>
      <c r="H985" s="90"/>
      <c r="I985" s="90"/>
      <c r="J985" s="90"/>
    </row>
    <row r="986" spans="1:10" ht="11.25" customHeight="1">
      <c r="A986" s="88" t="e">
        <f>"HTP.P('&lt;"&amp;#REF!&amp;"&gt;' || "&amp;IF(MID(#REF!,1,6)="L_STUB","NULL","REC."&amp;#REF!)&amp;" || '&lt;/"&amp;#REF!&amp;"&gt;');"</f>
        <v>#REF!</v>
      </c>
      <c r="B986" s="90"/>
      <c r="C986" s="88" t="e">
        <f>"DECODE(C_T."&amp;#REF!&amp;", 0, NULL, C_T."&amp;#REF!&amp;") AS "&amp;#REF!&amp;","</f>
        <v>#REF!</v>
      </c>
      <c r="D986" s="90"/>
      <c r="F986" s="90"/>
      <c r="G986" s="90"/>
      <c r="H986" s="90"/>
      <c r="I986" s="90"/>
      <c r="J986" s="90"/>
    </row>
    <row r="987" spans="1:10" ht="11.25" customHeight="1">
      <c r="A987" s="88" t="e">
        <f>"HTP.P('&lt;"&amp;#REF!&amp;"&gt;' || "&amp;IF(MID(#REF!,1,6)="L_STUB","NULL","REC."&amp;#REF!)&amp;" || '&lt;/"&amp;#REF!&amp;"&gt;');"</f>
        <v>#REF!</v>
      </c>
      <c r="B987" s="90"/>
      <c r="C987" s="88" t="e">
        <f>"DECODE(C_T."&amp;#REF!&amp;", 0, NULL, C_T."&amp;#REF!&amp;") AS "&amp;#REF!&amp;","</f>
        <v>#REF!</v>
      </c>
      <c r="D987" s="90"/>
      <c r="F987" s="90"/>
      <c r="G987" s="90"/>
      <c r="H987" s="90"/>
      <c r="I987" s="90"/>
      <c r="J987" s="90"/>
    </row>
    <row r="988" spans="1:10" ht="11.25" customHeight="1">
      <c r="A988" s="88" t="e">
        <f>"HTP.P('&lt;"&amp;#REF!&amp;"&gt;' || "&amp;IF(MID(#REF!,1,6)="L_STUB","NULL","REC."&amp;#REF!)&amp;" || '&lt;/"&amp;#REF!&amp;"&gt;');"</f>
        <v>#REF!</v>
      </c>
      <c r="B988" s="90"/>
      <c r="C988" s="88" t="e">
        <f>"DECODE(C_T."&amp;#REF!&amp;", 0, NULL, C_T."&amp;#REF!&amp;") AS "&amp;#REF!&amp;","</f>
        <v>#REF!</v>
      </c>
      <c r="D988" s="90"/>
      <c r="F988" s="90"/>
      <c r="G988" s="90"/>
      <c r="H988" s="90"/>
      <c r="I988" s="90"/>
      <c r="J988" s="90"/>
    </row>
    <row r="989" spans="1:10" ht="11.25" customHeight="1">
      <c r="A989" s="90"/>
      <c r="B989" s="90"/>
      <c r="C989" s="90"/>
      <c r="D989" s="90"/>
      <c r="F989" s="90"/>
      <c r="G989" s="90"/>
      <c r="H989" s="90"/>
      <c r="I989" s="90"/>
      <c r="J989" s="90"/>
    </row>
    <row r="990" spans="1:10" ht="11.25" customHeight="1">
      <c r="A990" s="90"/>
      <c r="B990" s="90"/>
      <c r="C990" s="90"/>
      <c r="D990" s="90"/>
      <c r="F990" s="90"/>
      <c r="G990" s="90"/>
      <c r="H990" s="90"/>
      <c r="I990" s="90"/>
      <c r="J990" s="90"/>
    </row>
    <row r="991" spans="1:10" ht="11.25" customHeight="1">
      <c r="A991" s="90"/>
      <c r="B991" s="90"/>
      <c r="C991" s="90"/>
      <c r="D991" s="90"/>
      <c r="F991" s="90"/>
      <c r="G991" s="90"/>
      <c r="H991" s="90"/>
      <c r="I991" s="90"/>
      <c r="J991" s="90"/>
    </row>
    <row r="992" spans="1:10" ht="11.25" customHeight="1">
      <c r="A992" s="90"/>
      <c r="B992" s="90"/>
      <c r="C992" s="90"/>
      <c r="D992" s="90"/>
      <c r="F992" s="90"/>
      <c r="G992" s="90"/>
      <c r="H992" s="90"/>
      <c r="I992" s="90"/>
      <c r="J992" s="90"/>
    </row>
    <row r="993" spans="1:10" ht="11.25" customHeight="1">
      <c r="A993" s="90"/>
      <c r="B993" s="90"/>
      <c r="C993" s="90"/>
      <c r="D993" s="90"/>
      <c r="F993" s="90"/>
      <c r="G993" s="90"/>
      <c r="H993" s="90"/>
      <c r="I993" s="90"/>
      <c r="J993" s="90"/>
    </row>
    <row r="994" spans="1:10" ht="11.25" customHeight="1">
      <c r="A994" s="90"/>
      <c r="B994" s="90"/>
      <c r="C994" s="90"/>
      <c r="D994" s="90"/>
      <c r="F994" s="90"/>
      <c r="G994" s="90"/>
      <c r="H994" s="90"/>
      <c r="I994" s="90"/>
      <c r="J994" s="90"/>
    </row>
    <row r="995" spans="1:10" ht="11.25" customHeight="1">
      <c r="A995" s="90"/>
      <c r="B995" s="90"/>
      <c r="C995" s="90"/>
      <c r="D995" s="90"/>
      <c r="F995" s="90"/>
      <c r="G995" s="90"/>
      <c r="H995" s="90"/>
      <c r="I995" s="90"/>
      <c r="J995" s="90"/>
    </row>
    <row r="996" spans="1:10" ht="11.25" customHeight="1">
      <c r="A996" s="90"/>
      <c r="B996" s="90"/>
      <c r="C996" s="90"/>
      <c r="D996" s="90"/>
      <c r="F996" s="90"/>
      <c r="G996" s="90"/>
      <c r="H996" s="90"/>
      <c r="I996" s="90"/>
      <c r="J996" s="90"/>
    </row>
    <row r="997" spans="1:10" ht="11.25" customHeight="1">
      <c r="A997" s="90"/>
      <c r="B997" s="90"/>
      <c r="C997" s="90"/>
      <c r="D997" s="90"/>
      <c r="F997" s="90"/>
      <c r="G997" s="90"/>
      <c r="H997" s="90"/>
      <c r="I997" s="90"/>
      <c r="J997" s="90"/>
    </row>
    <row r="998" spans="1:10" ht="11.25" customHeight="1">
      <c r="A998" s="90"/>
      <c r="B998" s="90"/>
      <c r="C998" s="90"/>
      <c r="D998" s="90"/>
      <c r="F998" s="90"/>
      <c r="G998" s="90"/>
      <c r="H998" s="90"/>
      <c r="I998" s="90"/>
      <c r="J998" s="90"/>
    </row>
    <row r="999" spans="1:10" ht="11.25" customHeight="1">
      <c r="A999" s="90"/>
      <c r="B999" s="90"/>
      <c r="C999" s="90"/>
      <c r="D999" s="90"/>
      <c r="F999" s="90"/>
      <c r="G999" s="90"/>
      <c r="H999" s="90"/>
      <c r="I999" s="90"/>
      <c r="J999" s="90"/>
    </row>
    <row r="1000" spans="1:10" ht="11.25" customHeight="1">
      <c r="A1000" s="90"/>
      <c r="B1000" s="90"/>
      <c r="C1000" s="90"/>
      <c r="D1000" s="90"/>
      <c r="F1000" s="90"/>
      <c r="G1000" s="90"/>
      <c r="H1000" s="90"/>
      <c r="I1000" s="90"/>
      <c r="J1000" s="90"/>
    </row>
    <row r="1001" spans="1:10" ht="11.25" customHeight="1">
      <c r="A1001" s="90"/>
      <c r="B1001" s="90"/>
      <c r="C1001" s="90"/>
      <c r="D1001" s="90"/>
      <c r="F1001" s="90"/>
      <c r="G1001" s="90"/>
      <c r="H1001" s="90"/>
      <c r="I1001" s="90"/>
      <c r="J1001" s="90"/>
    </row>
    <row r="1002" spans="1:10" ht="11.25" customHeight="1">
      <c r="A1002" s="90"/>
      <c r="B1002" s="90"/>
      <c r="C1002" s="90"/>
      <c r="D1002" s="90"/>
      <c r="F1002" s="90"/>
      <c r="G1002" s="90"/>
      <c r="H1002" s="90"/>
      <c r="I1002" s="90"/>
      <c r="J1002" s="90"/>
    </row>
    <row r="1003" spans="1:10" ht="11.25" customHeight="1">
      <c r="A1003" s="90"/>
      <c r="B1003" s="90"/>
      <c r="C1003" s="90"/>
      <c r="D1003" s="90"/>
      <c r="F1003" s="90"/>
      <c r="G1003" s="90"/>
      <c r="H1003" s="90"/>
      <c r="I1003" s="90"/>
      <c r="J1003" s="90"/>
    </row>
    <row r="1004" spans="1:10" ht="11.25" customHeight="1">
      <c r="A1004" s="90"/>
      <c r="B1004" s="90"/>
      <c r="C1004" s="90"/>
      <c r="D1004" s="90"/>
      <c r="F1004" s="90"/>
      <c r="G1004" s="90"/>
      <c r="H1004" s="90"/>
      <c r="I1004" s="90"/>
      <c r="J1004" s="90"/>
    </row>
    <row r="1005" spans="1:10" ht="11.25" customHeight="1">
      <c r="A1005" s="90"/>
      <c r="B1005" s="90"/>
      <c r="C1005" s="90"/>
      <c r="D1005" s="90"/>
      <c r="F1005" s="90"/>
      <c r="G1005" s="90"/>
      <c r="H1005" s="90"/>
      <c r="I1005" s="90"/>
      <c r="J1005" s="90"/>
    </row>
    <row r="1006" spans="1:10" ht="11.25" customHeight="1">
      <c r="A1006" s="90"/>
      <c r="B1006" s="90"/>
      <c r="C1006" s="90"/>
      <c r="D1006" s="90"/>
      <c r="F1006" s="90"/>
      <c r="G1006" s="90"/>
      <c r="H1006" s="90"/>
      <c r="I1006" s="90"/>
      <c r="J1006" s="90"/>
    </row>
    <row r="1007" spans="1:10" ht="11.25" customHeight="1">
      <c r="A1007" s="90"/>
      <c r="B1007" s="90"/>
      <c r="C1007" s="90"/>
      <c r="D1007" s="90"/>
      <c r="F1007" s="90"/>
      <c r="G1007" s="90"/>
      <c r="H1007" s="90"/>
      <c r="I1007" s="90"/>
      <c r="J1007" s="90"/>
    </row>
    <row r="1008" spans="1:10" ht="11.25" customHeight="1">
      <c r="A1008" s="90"/>
      <c r="B1008" s="90"/>
      <c r="C1008" s="90"/>
      <c r="D1008" s="90"/>
      <c r="F1008" s="90"/>
      <c r="G1008" s="90"/>
      <c r="H1008" s="90"/>
      <c r="I1008" s="90"/>
      <c r="J1008" s="90"/>
    </row>
    <row r="1009" spans="1:10" ht="11.25" customHeight="1">
      <c r="A1009" s="90"/>
      <c r="B1009" s="90"/>
      <c r="C1009" s="90"/>
      <c r="D1009" s="90"/>
      <c r="F1009" s="90"/>
      <c r="G1009" s="90"/>
      <c r="H1009" s="90"/>
      <c r="I1009" s="90"/>
      <c r="J1009" s="90"/>
    </row>
    <row r="1010" spans="1:10" ht="11.25" customHeight="1">
      <c r="A1010" s="90"/>
      <c r="B1010" s="90"/>
      <c r="C1010" s="90"/>
      <c r="D1010" s="90"/>
      <c r="F1010" s="90"/>
      <c r="G1010" s="90"/>
      <c r="H1010" s="90"/>
      <c r="I1010" s="90"/>
      <c r="J1010" s="90"/>
    </row>
    <row r="1011" spans="1:10" ht="11.25" customHeight="1">
      <c r="A1011" s="90"/>
      <c r="B1011" s="90"/>
      <c r="C1011" s="90"/>
      <c r="D1011" s="90"/>
      <c r="F1011" s="90"/>
      <c r="G1011" s="90"/>
      <c r="H1011" s="90"/>
      <c r="I1011" s="90"/>
      <c r="J1011" s="90"/>
    </row>
    <row r="1012" spans="1:10" ht="11.25" customHeight="1">
      <c r="A1012" s="90"/>
      <c r="B1012" s="90"/>
      <c r="C1012" s="90"/>
      <c r="D1012" s="90"/>
      <c r="F1012" s="90"/>
      <c r="G1012" s="90"/>
      <c r="H1012" s="90"/>
      <c r="I1012" s="90"/>
      <c r="J1012" s="90"/>
    </row>
    <row r="1013" spans="1:10" ht="11.25" customHeight="1">
      <c r="A1013" s="90"/>
      <c r="B1013" s="90"/>
      <c r="C1013" s="90"/>
      <c r="D1013" s="90"/>
      <c r="F1013" s="90"/>
      <c r="G1013" s="90"/>
      <c r="H1013" s="90"/>
      <c r="I1013" s="90"/>
      <c r="J1013" s="90"/>
    </row>
    <row r="1014" spans="1:10" ht="11.25" customHeight="1">
      <c r="A1014" s="90"/>
      <c r="B1014" s="90"/>
      <c r="C1014" s="90"/>
      <c r="D1014" s="90"/>
      <c r="F1014" s="90"/>
      <c r="G1014" s="90"/>
      <c r="H1014" s="90"/>
      <c r="I1014" s="90"/>
      <c r="J1014" s="90"/>
    </row>
    <row r="1015" spans="1:10" ht="11.25" customHeight="1">
      <c r="A1015" s="90"/>
      <c r="B1015" s="90"/>
      <c r="C1015" s="90"/>
      <c r="D1015" s="90"/>
      <c r="F1015" s="90"/>
      <c r="G1015" s="90"/>
      <c r="H1015" s="90"/>
      <c r="I1015" s="90"/>
      <c r="J1015" s="90"/>
    </row>
    <row r="1016" spans="1:10" ht="11.25" customHeight="1">
      <c r="A1016" s="90"/>
      <c r="B1016" s="90"/>
      <c r="C1016" s="90"/>
      <c r="D1016" s="90"/>
      <c r="F1016" s="90"/>
      <c r="G1016" s="90"/>
      <c r="H1016" s="90"/>
      <c r="I1016" s="90"/>
      <c r="J1016" s="90"/>
    </row>
    <row r="1017" spans="1:10" ht="11.25" customHeight="1">
      <c r="A1017" s="90"/>
      <c r="B1017" s="90"/>
      <c r="C1017" s="90"/>
      <c r="D1017" s="90"/>
      <c r="F1017" s="90"/>
      <c r="G1017" s="90"/>
      <c r="H1017" s="90"/>
      <c r="I1017" s="90"/>
      <c r="J1017" s="90"/>
    </row>
    <row r="1018" spans="1:10" ht="11.25" customHeight="1">
      <c r="A1018" s="90"/>
      <c r="B1018" s="90"/>
      <c r="C1018" s="90"/>
      <c r="D1018" s="90"/>
      <c r="F1018" s="90"/>
      <c r="G1018" s="90"/>
      <c r="H1018" s="90"/>
      <c r="I1018" s="90"/>
      <c r="J1018" s="90"/>
    </row>
    <row r="1019" spans="1:10" ht="11.25" customHeight="1">
      <c r="A1019" s="90"/>
      <c r="B1019" s="90"/>
      <c r="C1019" s="90"/>
      <c r="D1019" s="90"/>
      <c r="F1019" s="90"/>
      <c r="G1019" s="90"/>
      <c r="H1019" s="90"/>
      <c r="I1019" s="90"/>
      <c r="J1019" s="90"/>
    </row>
    <row r="1020" spans="1:10" ht="11.25" customHeight="1">
      <c r="A1020" s="90"/>
      <c r="B1020" s="90"/>
      <c r="C1020" s="90"/>
      <c r="D1020" s="90"/>
      <c r="F1020" s="90"/>
      <c r="G1020" s="90"/>
      <c r="H1020" s="90"/>
      <c r="I1020" s="90"/>
      <c r="J1020" s="90"/>
    </row>
    <row r="1021" spans="1:10" ht="11.25" customHeight="1">
      <c r="A1021" s="90"/>
      <c r="B1021" s="90"/>
      <c r="C1021" s="90"/>
      <c r="D1021" s="90"/>
      <c r="F1021" s="90"/>
      <c r="G1021" s="90"/>
      <c r="H1021" s="90"/>
      <c r="I1021" s="90"/>
      <c r="J1021" s="90"/>
    </row>
    <row r="1022" spans="1:10" ht="11.25" customHeight="1">
      <c r="A1022" s="90"/>
      <c r="B1022" s="90"/>
      <c r="C1022" s="90"/>
      <c r="D1022" s="90"/>
      <c r="F1022" s="90"/>
      <c r="G1022" s="90"/>
      <c r="H1022" s="90"/>
      <c r="I1022" s="90"/>
      <c r="J1022" s="90"/>
    </row>
    <row r="1023" spans="1:10" ht="11.25" customHeight="1">
      <c r="A1023" s="90"/>
      <c r="B1023" s="90"/>
      <c r="C1023" s="90"/>
      <c r="D1023" s="90"/>
      <c r="F1023" s="90"/>
      <c r="G1023" s="90"/>
      <c r="H1023" s="90"/>
      <c r="I1023" s="90"/>
      <c r="J1023" s="90"/>
    </row>
    <row r="1024" spans="1:10" ht="11.25" customHeight="1">
      <c r="A1024" s="90"/>
      <c r="B1024" s="90"/>
      <c r="C1024" s="90"/>
      <c r="D1024" s="90"/>
      <c r="F1024" s="90"/>
      <c r="G1024" s="90"/>
      <c r="H1024" s="90"/>
      <c r="I1024" s="90"/>
      <c r="J1024" s="90"/>
    </row>
    <row r="1025" spans="1:10" ht="11.25" customHeight="1">
      <c r="A1025" s="90"/>
      <c r="B1025" s="90"/>
      <c r="C1025" s="90"/>
      <c r="D1025" s="90"/>
      <c r="F1025" s="90"/>
      <c r="G1025" s="90"/>
      <c r="H1025" s="90"/>
      <c r="I1025" s="90"/>
      <c r="J1025" s="90"/>
    </row>
    <row r="1026" spans="1:10" ht="11.25" customHeight="1">
      <c r="A1026" s="90"/>
      <c r="B1026" s="90"/>
      <c r="C1026" s="90"/>
      <c r="D1026" s="90"/>
      <c r="F1026" s="90"/>
      <c r="G1026" s="90"/>
      <c r="H1026" s="90"/>
      <c r="I1026" s="90"/>
      <c r="J1026" s="90"/>
    </row>
    <row r="1027" spans="1:10" ht="11.25" customHeight="1">
      <c r="A1027" s="90"/>
      <c r="B1027" s="90"/>
      <c r="C1027" s="90"/>
      <c r="D1027" s="90"/>
      <c r="F1027" s="90"/>
      <c r="G1027" s="90"/>
      <c r="H1027" s="90"/>
      <c r="I1027" s="90"/>
      <c r="J1027" s="90"/>
    </row>
    <row r="1028" spans="1:10" ht="11.25" customHeight="1">
      <c r="A1028" s="90"/>
      <c r="B1028" s="90"/>
      <c r="C1028" s="90"/>
      <c r="D1028" s="90"/>
      <c r="F1028" s="90"/>
      <c r="G1028" s="90"/>
      <c r="H1028" s="90"/>
      <c r="I1028" s="90"/>
      <c r="J1028" s="90"/>
    </row>
    <row r="1029" spans="1:10" ht="11.25" customHeight="1">
      <c r="A1029" s="90"/>
      <c r="B1029" s="90"/>
      <c r="C1029" s="90"/>
      <c r="D1029" s="90"/>
      <c r="F1029" s="90"/>
      <c r="G1029" s="90"/>
      <c r="H1029" s="90"/>
      <c r="I1029" s="90"/>
      <c r="J1029" s="90"/>
    </row>
    <row r="1030" spans="1:10" ht="11.25" customHeight="1">
      <c r="A1030" s="90"/>
      <c r="B1030" s="90"/>
      <c r="C1030" s="90"/>
      <c r="D1030" s="90"/>
      <c r="F1030" s="90"/>
      <c r="G1030" s="90"/>
      <c r="H1030" s="90"/>
      <c r="I1030" s="90"/>
      <c r="J1030" s="90"/>
    </row>
    <row r="1031" spans="1:10" ht="11.25" customHeight="1">
      <c r="A1031" s="90"/>
      <c r="B1031" s="90"/>
      <c r="C1031" s="90"/>
      <c r="D1031" s="90"/>
      <c r="F1031" s="90"/>
      <c r="G1031" s="90"/>
      <c r="H1031" s="90"/>
      <c r="I1031" s="90"/>
      <c r="J1031" s="90"/>
    </row>
    <row r="1032" spans="1:10" ht="11.25" customHeight="1">
      <c r="A1032" s="90"/>
      <c r="B1032" s="90"/>
      <c r="C1032" s="90"/>
      <c r="D1032" s="90"/>
      <c r="F1032" s="90"/>
      <c r="G1032" s="90"/>
      <c r="H1032" s="90"/>
      <c r="I1032" s="90"/>
      <c r="J1032" s="90"/>
    </row>
    <row r="1033" spans="1:10" ht="11.25" customHeight="1">
      <c r="A1033" s="90"/>
      <c r="B1033" s="90"/>
      <c r="C1033" s="90"/>
      <c r="D1033" s="90"/>
      <c r="F1033" s="90"/>
      <c r="G1033" s="90"/>
      <c r="H1033" s="90"/>
      <c r="I1033" s="90"/>
      <c r="J1033" s="90"/>
    </row>
    <row r="1034" spans="1:10" ht="11.25" customHeight="1">
      <c r="A1034" s="90"/>
      <c r="B1034" s="90"/>
      <c r="C1034" s="90"/>
      <c r="D1034" s="90"/>
      <c r="F1034" s="90"/>
      <c r="G1034" s="90"/>
      <c r="H1034" s="90"/>
      <c r="I1034" s="90"/>
      <c r="J1034" s="90"/>
    </row>
    <row r="1035" spans="1:10" ht="11.25" customHeight="1">
      <c r="A1035" s="90"/>
      <c r="B1035" s="90"/>
      <c r="C1035" s="90"/>
      <c r="D1035" s="90"/>
      <c r="F1035" s="90"/>
      <c r="G1035" s="90"/>
      <c r="H1035" s="90"/>
      <c r="I1035" s="90"/>
      <c r="J1035" s="90"/>
    </row>
    <row r="1036" spans="1:10" ht="11.25" customHeight="1">
      <c r="A1036" s="90"/>
      <c r="B1036" s="90"/>
      <c r="C1036" s="90"/>
      <c r="D1036" s="90"/>
      <c r="F1036" s="90"/>
      <c r="G1036" s="90"/>
      <c r="H1036" s="90"/>
      <c r="I1036" s="90"/>
      <c r="J1036" s="90"/>
    </row>
    <row r="1037" spans="1:10" ht="11.25" customHeight="1">
      <c r="A1037" s="90"/>
      <c r="B1037" s="90"/>
      <c r="C1037" s="90"/>
      <c r="D1037" s="90"/>
      <c r="F1037" s="90"/>
      <c r="G1037" s="90"/>
      <c r="H1037" s="90"/>
      <c r="I1037" s="90"/>
      <c r="J1037" s="90"/>
    </row>
    <row r="1038" spans="1:10" ht="11.25" customHeight="1">
      <c r="A1038" s="90"/>
      <c r="B1038" s="90"/>
      <c r="C1038" s="90"/>
      <c r="D1038" s="90"/>
      <c r="F1038" s="90"/>
      <c r="G1038" s="90"/>
      <c r="H1038" s="90"/>
      <c r="I1038" s="90"/>
      <c r="J1038" s="90"/>
    </row>
    <row r="1039" spans="1:10" ht="11.25" customHeight="1">
      <c r="A1039" s="90"/>
      <c r="B1039" s="90"/>
      <c r="C1039" s="90"/>
      <c r="D1039" s="90"/>
      <c r="F1039" s="90"/>
      <c r="G1039" s="90"/>
      <c r="H1039" s="90"/>
      <c r="I1039" s="90"/>
      <c r="J1039" s="90"/>
    </row>
    <row r="1040" spans="1:10" ht="11.25" customHeight="1">
      <c r="A1040" s="90"/>
      <c r="B1040" s="90"/>
      <c r="C1040" s="90"/>
      <c r="D1040" s="90"/>
      <c r="F1040" s="90"/>
      <c r="G1040" s="90"/>
      <c r="H1040" s="90"/>
      <c r="I1040" s="90"/>
      <c r="J1040" s="90"/>
    </row>
    <row r="1041" spans="1:10" ht="11.25" customHeight="1">
      <c r="A1041" s="90"/>
      <c r="B1041" s="90"/>
      <c r="C1041" s="90"/>
      <c r="D1041" s="90"/>
      <c r="F1041" s="90"/>
      <c r="G1041" s="90"/>
      <c r="H1041" s="90"/>
      <c r="I1041" s="90"/>
      <c r="J1041" s="90"/>
    </row>
    <row r="1042" spans="1:10" ht="11.25" customHeight="1">
      <c r="A1042" s="90"/>
      <c r="B1042" s="90"/>
      <c r="C1042" s="90"/>
      <c r="D1042" s="90"/>
      <c r="F1042" s="90"/>
      <c r="G1042" s="90"/>
      <c r="H1042" s="90"/>
      <c r="I1042" s="90"/>
      <c r="J1042" s="90"/>
    </row>
    <row r="1043" spans="1:10" ht="11.25" customHeight="1">
      <c r="A1043" s="90"/>
      <c r="B1043" s="90"/>
      <c r="C1043" s="90"/>
      <c r="D1043" s="90"/>
      <c r="F1043" s="90"/>
      <c r="G1043" s="90"/>
      <c r="H1043" s="90"/>
      <c r="I1043" s="90"/>
      <c r="J1043" s="90"/>
    </row>
    <row r="1044" spans="1:10" ht="11.25" customHeight="1">
      <c r="A1044" s="90"/>
      <c r="B1044" s="90"/>
      <c r="C1044" s="90"/>
      <c r="D1044" s="90"/>
      <c r="F1044" s="90"/>
      <c r="G1044" s="90"/>
      <c r="H1044" s="90"/>
      <c r="I1044" s="90"/>
      <c r="J1044" s="90"/>
    </row>
    <row r="1045" spans="1:10" ht="11.25" customHeight="1">
      <c r="A1045" s="90"/>
      <c r="B1045" s="90"/>
      <c r="C1045" s="90"/>
      <c r="D1045" s="90"/>
      <c r="F1045" s="90"/>
      <c r="G1045" s="90"/>
      <c r="H1045" s="90"/>
      <c r="I1045" s="90"/>
      <c r="J1045" s="90"/>
    </row>
    <row r="1046" spans="1:10" ht="11.25" customHeight="1">
      <c r="A1046" s="90"/>
      <c r="B1046" s="90"/>
      <c r="C1046" s="90"/>
      <c r="D1046" s="90"/>
      <c r="F1046" s="90"/>
      <c r="G1046" s="90"/>
      <c r="H1046" s="90"/>
      <c r="I1046" s="90"/>
      <c r="J1046" s="90"/>
    </row>
    <row r="1047" spans="1:10" ht="11.25" customHeight="1">
      <c r="A1047" s="90"/>
      <c r="B1047" s="90"/>
      <c r="C1047" s="90"/>
      <c r="D1047" s="90"/>
      <c r="F1047" s="90"/>
      <c r="G1047" s="90"/>
      <c r="H1047" s="90"/>
      <c r="I1047" s="90"/>
      <c r="J1047" s="90"/>
    </row>
    <row r="1048" spans="1:10" ht="11.25" customHeight="1">
      <c r="A1048" s="90"/>
      <c r="B1048" s="90"/>
      <c r="C1048" s="90"/>
      <c r="D1048" s="90"/>
      <c r="F1048" s="90"/>
      <c r="G1048" s="90"/>
      <c r="H1048" s="90"/>
      <c r="I1048" s="90"/>
      <c r="J1048" s="90"/>
    </row>
    <row r="1049" spans="1:10" ht="11.25" customHeight="1">
      <c r="A1049" s="90"/>
      <c r="B1049" s="90"/>
      <c r="C1049" s="90"/>
      <c r="D1049" s="90"/>
      <c r="F1049" s="90"/>
      <c r="G1049" s="90"/>
      <c r="H1049" s="90"/>
      <c r="I1049" s="90"/>
      <c r="J1049" s="90"/>
    </row>
    <row r="1050" spans="1:10" ht="11.25" customHeight="1">
      <c r="A1050" s="90"/>
      <c r="B1050" s="90"/>
      <c r="C1050" s="90"/>
      <c r="D1050" s="90"/>
      <c r="F1050" s="90"/>
      <c r="G1050" s="90"/>
      <c r="H1050" s="90"/>
      <c r="I1050" s="90"/>
      <c r="J1050" s="90"/>
    </row>
    <row r="1051" spans="1:10" ht="11.25" customHeight="1">
      <c r="A1051" s="90"/>
      <c r="B1051" s="90"/>
      <c r="C1051" s="90"/>
      <c r="D1051" s="90"/>
      <c r="F1051" s="90"/>
      <c r="G1051" s="90"/>
      <c r="H1051" s="90"/>
      <c r="I1051" s="90"/>
      <c r="J1051" s="90"/>
    </row>
    <row r="1052" spans="1:10" ht="11.25" customHeight="1">
      <c r="A1052" s="90"/>
      <c r="B1052" s="90"/>
      <c r="C1052" s="90"/>
      <c r="D1052" s="90"/>
      <c r="F1052" s="90"/>
      <c r="G1052" s="90"/>
      <c r="H1052" s="90"/>
      <c r="I1052" s="90"/>
      <c r="J1052" s="90"/>
    </row>
    <row r="1053" spans="1:10" ht="11.25" customHeight="1">
      <c r="A1053" s="90"/>
      <c r="B1053" s="90"/>
      <c r="C1053" s="90"/>
      <c r="D1053" s="90"/>
      <c r="F1053" s="90"/>
      <c r="G1053" s="90"/>
      <c r="H1053" s="90"/>
      <c r="I1053" s="90"/>
      <c r="J1053" s="90"/>
    </row>
    <row r="1054" spans="1:10" ht="11.25" customHeight="1">
      <c r="A1054" s="90"/>
      <c r="B1054" s="90"/>
      <c r="C1054" s="90"/>
      <c r="D1054" s="90"/>
      <c r="F1054" s="90"/>
      <c r="G1054" s="90"/>
      <c r="H1054" s="90"/>
      <c r="I1054" s="90"/>
      <c r="J1054" s="90"/>
    </row>
    <row r="1055" spans="1:10" ht="11.25" customHeight="1">
      <c r="A1055" s="90"/>
      <c r="B1055" s="90"/>
      <c r="C1055" s="90"/>
      <c r="D1055" s="90"/>
      <c r="F1055" s="90"/>
      <c r="G1055" s="90"/>
      <c r="H1055" s="90"/>
      <c r="I1055" s="90"/>
      <c r="J1055" s="90"/>
    </row>
    <row r="1056" spans="1:10" ht="11.25" customHeight="1">
      <c r="A1056" s="90"/>
      <c r="B1056" s="90"/>
      <c r="C1056" s="90"/>
      <c r="D1056" s="90"/>
      <c r="F1056" s="90"/>
      <c r="G1056" s="90"/>
      <c r="H1056" s="90"/>
      <c r="I1056" s="90"/>
      <c r="J1056" s="90"/>
    </row>
    <row r="1057" spans="1:10" ht="11.25" customHeight="1">
      <c r="A1057" s="90"/>
      <c r="B1057" s="90"/>
      <c r="C1057" s="90"/>
      <c r="D1057" s="90"/>
      <c r="F1057" s="90"/>
      <c r="G1057" s="90"/>
      <c r="H1057" s="90"/>
      <c r="I1057" s="90"/>
      <c r="J1057" s="90"/>
    </row>
    <row r="1058" spans="1:10" ht="11.25" customHeight="1">
      <c r="A1058" s="90"/>
      <c r="B1058" s="90"/>
      <c r="C1058" s="90"/>
      <c r="D1058" s="90"/>
      <c r="F1058" s="90"/>
      <c r="G1058" s="90"/>
      <c r="H1058" s="90"/>
      <c r="I1058" s="90"/>
      <c r="J1058" s="90"/>
    </row>
    <row r="1059" spans="1:10" ht="11.25" customHeight="1">
      <c r="A1059" s="90"/>
      <c r="B1059" s="90"/>
      <c r="C1059" s="90"/>
      <c r="D1059" s="90"/>
      <c r="F1059" s="90"/>
      <c r="G1059" s="90"/>
      <c r="H1059" s="90"/>
      <c r="I1059" s="90"/>
      <c r="J1059" s="90"/>
    </row>
    <row r="1060" spans="1:10" ht="11.25" customHeight="1">
      <c r="A1060" s="90"/>
      <c r="B1060" s="90"/>
      <c r="C1060" s="90"/>
      <c r="D1060" s="90"/>
      <c r="F1060" s="90"/>
      <c r="G1060" s="90"/>
      <c r="H1060" s="90"/>
      <c r="I1060" s="90"/>
      <c r="J1060" s="90"/>
    </row>
    <row r="1061" spans="1:10" ht="11.25" customHeight="1">
      <c r="A1061" s="90"/>
      <c r="B1061" s="90"/>
      <c r="C1061" s="90"/>
      <c r="D1061" s="90"/>
      <c r="F1061" s="90"/>
      <c r="G1061" s="90"/>
      <c r="H1061" s="90"/>
      <c r="I1061" s="90"/>
      <c r="J1061" s="90"/>
    </row>
    <row r="1062" spans="1:10" ht="11.25" customHeight="1">
      <c r="A1062" s="90"/>
      <c r="B1062" s="90"/>
      <c r="C1062" s="90"/>
      <c r="D1062" s="90"/>
      <c r="F1062" s="90"/>
      <c r="G1062" s="90"/>
      <c r="H1062" s="90"/>
      <c r="I1062" s="90"/>
      <c r="J1062" s="90"/>
    </row>
    <row r="1063" spans="1:10" ht="11.25" customHeight="1">
      <c r="A1063" s="90"/>
      <c r="B1063" s="90"/>
      <c r="C1063" s="90"/>
      <c r="D1063" s="90"/>
      <c r="F1063" s="90"/>
      <c r="G1063" s="90"/>
      <c r="H1063" s="90"/>
      <c r="I1063" s="90"/>
      <c r="J1063" s="90"/>
    </row>
    <row r="1064" spans="1:10" ht="11.25" customHeight="1">
      <c r="A1064" s="90"/>
      <c r="B1064" s="90"/>
      <c r="C1064" s="90"/>
      <c r="D1064" s="90"/>
      <c r="F1064" s="90"/>
      <c r="G1064" s="90"/>
      <c r="H1064" s="90"/>
      <c r="I1064" s="90"/>
      <c r="J1064" s="90"/>
    </row>
    <row r="1065" spans="1:10" ht="11.25" customHeight="1">
      <c r="A1065" s="90"/>
      <c r="B1065" s="90"/>
      <c r="C1065" s="90"/>
      <c r="D1065" s="90"/>
      <c r="F1065" s="90"/>
      <c r="G1065" s="90"/>
      <c r="H1065" s="90"/>
      <c r="I1065" s="90"/>
      <c r="J1065" s="90"/>
    </row>
    <row r="1066" spans="1:10" ht="11.25" customHeight="1">
      <c r="A1066" s="90"/>
      <c r="B1066" s="90"/>
      <c r="C1066" s="90"/>
      <c r="D1066" s="90"/>
      <c r="F1066" s="90"/>
      <c r="G1066" s="90"/>
      <c r="H1066" s="90"/>
      <c r="I1066" s="90"/>
      <c r="J1066" s="90"/>
    </row>
    <row r="1067" spans="1:10" ht="11.25" customHeight="1">
      <c r="A1067" s="90"/>
      <c r="B1067" s="90"/>
      <c r="C1067" s="90"/>
      <c r="D1067" s="90"/>
      <c r="F1067" s="90"/>
      <c r="G1067" s="90"/>
      <c r="H1067" s="90"/>
      <c r="I1067" s="90"/>
      <c r="J1067" s="90"/>
    </row>
    <row r="1068" spans="1:10" ht="11.25" customHeight="1">
      <c r="A1068" s="90"/>
      <c r="B1068" s="90"/>
      <c r="C1068" s="90"/>
      <c r="D1068" s="90"/>
      <c r="F1068" s="90"/>
      <c r="G1068" s="90"/>
      <c r="H1068" s="90"/>
      <c r="I1068" s="90"/>
      <c r="J1068" s="90"/>
    </row>
    <row r="1069" spans="1:10" ht="11.25" customHeight="1">
      <c r="A1069" s="90"/>
      <c r="B1069" s="90"/>
      <c r="C1069" s="90"/>
      <c r="D1069" s="90"/>
      <c r="F1069" s="90"/>
      <c r="G1069" s="90"/>
      <c r="H1069" s="90"/>
      <c r="I1069" s="90"/>
      <c r="J1069" s="90"/>
    </row>
    <row r="1070" spans="1:10" ht="11.25" customHeight="1">
      <c r="A1070" s="90"/>
      <c r="B1070" s="90"/>
      <c r="C1070" s="90"/>
      <c r="D1070" s="90"/>
      <c r="F1070" s="90"/>
      <c r="G1070" s="90"/>
      <c r="H1070" s="90"/>
      <c r="I1070" s="90"/>
      <c r="J1070" s="90"/>
    </row>
    <row r="1071" spans="1:10" ht="11.25" customHeight="1">
      <c r="A1071" s="90"/>
      <c r="B1071" s="90"/>
      <c r="C1071" s="90"/>
      <c r="D1071" s="90"/>
      <c r="F1071" s="90"/>
      <c r="G1071" s="90"/>
      <c r="H1071" s="90"/>
      <c r="I1071" s="90"/>
      <c r="J1071" s="90"/>
    </row>
    <row r="1072" spans="1:10" ht="11.25" customHeight="1">
      <c r="A1072" s="90"/>
      <c r="B1072" s="90"/>
      <c r="C1072" s="90"/>
      <c r="D1072" s="90"/>
      <c r="F1072" s="90"/>
      <c r="G1072" s="90"/>
      <c r="H1072" s="90"/>
      <c r="I1072" s="90"/>
      <c r="J1072" s="90"/>
    </row>
    <row r="1073" spans="1:10" ht="11.25" customHeight="1">
      <c r="A1073" s="90"/>
      <c r="B1073" s="90"/>
      <c r="C1073" s="90"/>
      <c r="D1073" s="90"/>
      <c r="F1073" s="90"/>
      <c r="G1073" s="90"/>
      <c r="H1073" s="90"/>
      <c r="I1073" s="90"/>
      <c r="J1073" s="90"/>
    </row>
    <row r="1074" spans="1:10" ht="11.25" customHeight="1">
      <c r="A1074" s="90"/>
      <c r="B1074" s="90"/>
      <c r="C1074" s="90"/>
      <c r="D1074" s="90"/>
      <c r="F1074" s="90"/>
      <c r="G1074" s="90"/>
      <c r="H1074" s="90"/>
      <c r="I1074" s="90"/>
      <c r="J1074" s="90"/>
    </row>
    <row r="1075" spans="1:10" ht="11.25" customHeight="1">
      <c r="A1075" s="90"/>
      <c r="B1075" s="90"/>
      <c r="C1075" s="90"/>
      <c r="D1075" s="90"/>
      <c r="F1075" s="90"/>
      <c r="G1075" s="90"/>
      <c r="H1075" s="90"/>
      <c r="I1075" s="90"/>
      <c r="J1075" s="90"/>
    </row>
    <row r="1076" spans="1:10" ht="10.5" customHeight="1">
      <c r="F1076" s="90"/>
      <c r="G1076" s="90"/>
    </row>
    <row r="1077" spans="1:10" ht="10.5" customHeight="1">
      <c r="G1077" s="90"/>
    </row>
    <row r="1078" spans="1:10" ht="10.5" customHeight="1">
      <c r="G1078" s="90"/>
    </row>
    <row r="1079" spans="1:10" ht="10.5" customHeight="1">
      <c r="G1079" s="90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72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32"/>
  <sheetViews>
    <sheetView showGridLines="0" zoomScale="80" workbookViewId="0"/>
  </sheetViews>
  <sheetFormatPr defaultRowHeight="10.5" customHeight="1"/>
  <cols>
    <col min="1" max="1" width="9.140625" style="172"/>
    <col min="2" max="2" width="34.140625" style="172" customWidth="1"/>
    <col min="3" max="3" width="35.7109375" style="172" customWidth="1"/>
  </cols>
  <sheetData>
    <row r="1" spans="2:5" ht="11.25" customHeight="1">
      <c r="B1" s="168" t="s">
        <v>461</v>
      </c>
      <c r="C1" s="168" t="s">
        <v>462</v>
      </c>
    </row>
    <row r="2" spans="2:5" ht="11.25" customHeight="1">
      <c r="B2" s="51" t="s">
        <v>463</v>
      </c>
      <c r="C2" s="51" t="s">
        <v>464</v>
      </c>
      <c r="D2" s="1" t="s">
        <v>465</v>
      </c>
      <c r="E2" s="1" t="s">
        <v>466</v>
      </c>
    </row>
    <row r="3" spans="2:5" ht="10.5" customHeight="1">
      <c r="B3" s="2" t="s">
        <v>467</v>
      </c>
      <c r="C3" s="2" t="s">
        <v>468</v>
      </c>
      <c r="D3" s="1">
        <v>2023</v>
      </c>
      <c r="E3" s="1" t="s">
        <v>469</v>
      </c>
    </row>
    <row r="4" spans="2:5" ht="10.5" customHeight="1">
      <c r="B4" s="2" t="s">
        <v>470</v>
      </c>
      <c r="C4" s="2" t="s">
        <v>471</v>
      </c>
      <c r="D4">
        <v>2023</v>
      </c>
      <c r="E4" t="s">
        <v>469</v>
      </c>
    </row>
    <row r="5" spans="2:5" ht="10.5" customHeight="1">
      <c r="B5" s="2" t="s">
        <v>472</v>
      </c>
      <c r="C5" s="2" t="s">
        <v>473</v>
      </c>
      <c r="D5">
        <v>2023</v>
      </c>
      <c r="E5" t="s">
        <v>469</v>
      </c>
    </row>
    <row r="6" spans="2:5" ht="10.5" customHeight="1">
      <c r="B6" s="2" t="s">
        <v>474</v>
      </c>
      <c r="C6" s="2" t="s">
        <v>475</v>
      </c>
      <c r="D6">
        <v>2023</v>
      </c>
      <c r="E6" t="s">
        <v>469</v>
      </c>
    </row>
    <row r="7" spans="2:5" ht="10.5" customHeight="1">
      <c r="B7" s="2" t="s">
        <v>476</v>
      </c>
      <c r="C7" s="2" t="s">
        <v>477</v>
      </c>
      <c r="D7">
        <v>2023</v>
      </c>
      <c r="E7" t="s">
        <v>469</v>
      </c>
    </row>
    <row r="8" spans="2:5" ht="10.5" customHeight="1">
      <c r="B8" s="2" t="s">
        <v>478</v>
      </c>
      <c r="C8" s="2" t="s">
        <v>479</v>
      </c>
      <c r="D8">
        <v>2023</v>
      </c>
      <c r="E8" t="s">
        <v>469</v>
      </c>
    </row>
    <row r="9" spans="2:5" ht="10.5" customHeight="1">
      <c r="B9" s="2" t="s">
        <v>480</v>
      </c>
      <c r="C9" s="2" t="s">
        <v>481</v>
      </c>
      <c r="D9">
        <v>2023</v>
      </c>
      <c r="E9" t="s">
        <v>469</v>
      </c>
    </row>
    <row r="10" spans="2:5" ht="10.5" customHeight="1">
      <c r="B10" s="2" t="s">
        <v>482</v>
      </c>
      <c r="C10" s="2" t="s">
        <v>483</v>
      </c>
      <c r="D10">
        <v>2023</v>
      </c>
      <c r="E10" t="s">
        <v>469</v>
      </c>
    </row>
    <row r="11" spans="2:5" ht="10.5" customHeight="1">
      <c r="B11" s="2" t="s">
        <v>484</v>
      </c>
      <c r="C11" s="2" t="s">
        <v>485</v>
      </c>
      <c r="D11">
        <v>2023</v>
      </c>
      <c r="E11" t="s">
        <v>469</v>
      </c>
    </row>
    <row r="12" spans="2:5" ht="10.5" customHeight="1">
      <c r="B12" s="2" t="s">
        <v>486</v>
      </c>
      <c r="C12" s="2" t="s">
        <v>487</v>
      </c>
      <c r="D12">
        <v>2023</v>
      </c>
      <c r="E12" t="s">
        <v>469</v>
      </c>
    </row>
    <row r="13" spans="2:5" ht="10.5" customHeight="1">
      <c r="B13" s="2" t="s">
        <v>488</v>
      </c>
      <c r="C13" s="2" t="s">
        <v>489</v>
      </c>
      <c r="D13">
        <v>2023</v>
      </c>
      <c r="E13" t="s">
        <v>469</v>
      </c>
    </row>
    <row r="14" spans="2:5" ht="10.5" customHeight="1">
      <c r="B14" s="2" t="s">
        <v>490</v>
      </c>
      <c r="C14" s="2" t="s">
        <v>491</v>
      </c>
      <c r="D14">
        <v>2023</v>
      </c>
      <c r="E14" t="s">
        <v>469</v>
      </c>
    </row>
    <row r="15" spans="2:5" ht="10.5" customHeight="1">
      <c r="B15" s="2" t="s">
        <v>492</v>
      </c>
      <c r="C15" s="2" t="s">
        <v>493</v>
      </c>
      <c r="D15">
        <v>2023</v>
      </c>
      <c r="E15" t="s">
        <v>469</v>
      </c>
    </row>
    <row r="16" spans="2:5" ht="10.5" customHeight="1">
      <c r="B16" s="168" t="s">
        <v>494</v>
      </c>
      <c r="C16" s="168" t="s">
        <v>495</v>
      </c>
      <c r="D16">
        <v>2023</v>
      </c>
      <c r="E16" t="s">
        <v>469</v>
      </c>
    </row>
    <row r="17" spans="2:5" ht="10.5" customHeight="1">
      <c r="B17" s="168" t="s">
        <v>496</v>
      </c>
      <c r="C17" s="168" t="s">
        <v>497</v>
      </c>
      <c r="D17">
        <v>2023</v>
      </c>
      <c r="E17" t="s">
        <v>469</v>
      </c>
    </row>
    <row r="18" spans="2:5" ht="10.5" customHeight="1">
      <c r="B18" s="168" t="s">
        <v>498</v>
      </c>
      <c r="C18" s="168" t="s">
        <v>499</v>
      </c>
      <c r="D18">
        <v>2023</v>
      </c>
      <c r="E18" t="s">
        <v>469</v>
      </c>
    </row>
    <row r="19" spans="2:5" ht="10.5" customHeight="1">
      <c r="B19" s="168" t="s">
        <v>500</v>
      </c>
      <c r="C19" s="168" t="s">
        <v>501</v>
      </c>
      <c r="D19">
        <v>2023</v>
      </c>
      <c r="E19" t="s">
        <v>469</v>
      </c>
    </row>
    <row r="20" spans="2:5" ht="10.5" customHeight="1">
      <c r="B20" s="168" t="s">
        <v>502</v>
      </c>
      <c r="C20" s="168" t="s">
        <v>503</v>
      </c>
      <c r="D20">
        <v>2023</v>
      </c>
      <c r="E20" t="s">
        <v>469</v>
      </c>
    </row>
    <row r="21" spans="2:5" ht="10.5" customHeight="1">
      <c r="B21" s="168" t="s">
        <v>502</v>
      </c>
      <c r="C21" s="168" t="s">
        <v>504</v>
      </c>
      <c r="D21">
        <v>2023</v>
      </c>
      <c r="E21" t="s">
        <v>469</v>
      </c>
    </row>
    <row r="22" spans="2:5" ht="10.5" customHeight="1">
      <c r="B22" s="168" t="s">
        <v>502</v>
      </c>
      <c r="C22" s="168" t="s">
        <v>505</v>
      </c>
      <c r="D22">
        <v>2023</v>
      </c>
      <c r="E22" t="s">
        <v>469</v>
      </c>
    </row>
    <row r="23" spans="2:5" ht="10.5" customHeight="1">
      <c r="B23" s="168" t="s">
        <v>502</v>
      </c>
      <c r="C23" s="168" t="s">
        <v>506</v>
      </c>
      <c r="D23">
        <v>2023</v>
      </c>
      <c r="E23" t="s">
        <v>469</v>
      </c>
    </row>
    <row r="24" spans="2:5" ht="10.5" customHeight="1">
      <c r="B24" s="168" t="s">
        <v>502</v>
      </c>
      <c r="C24" s="168" t="s">
        <v>507</v>
      </c>
      <c r="D24">
        <v>2023</v>
      </c>
      <c r="E24" t="s">
        <v>469</v>
      </c>
    </row>
    <row r="25" spans="2:5" ht="10.5" customHeight="1">
      <c r="B25" s="168" t="s">
        <v>502</v>
      </c>
      <c r="C25" s="168" t="s">
        <v>508</v>
      </c>
      <c r="D25">
        <v>2023</v>
      </c>
      <c r="E25" t="s">
        <v>469</v>
      </c>
    </row>
    <row r="26" spans="2:5" ht="10.5" customHeight="1">
      <c r="B26" s="168" t="s">
        <v>502</v>
      </c>
      <c r="C26" s="168" t="s">
        <v>509</v>
      </c>
      <c r="D26">
        <v>2023</v>
      </c>
      <c r="E26" t="s">
        <v>469</v>
      </c>
    </row>
    <row r="27" spans="2:5" ht="10.5" customHeight="1">
      <c r="B27" s="168" t="s">
        <v>502</v>
      </c>
      <c r="C27" s="168" t="s">
        <v>510</v>
      </c>
      <c r="D27">
        <v>2023</v>
      </c>
      <c r="E27" t="s">
        <v>469</v>
      </c>
    </row>
    <row r="28" spans="2:5" ht="10.5" customHeight="1">
      <c r="B28" s="168" t="s">
        <v>502</v>
      </c>
      <c r="C28" s="168" t="s">
        <v>511</v>
      </c>
      <c r="D28">
        <v>2023</v>
      </c>
      <c r="E28" t="s">
        <v>469</v>
      </c>
    </row>
    <row r="29" spans="2:5" ht="10.5" customHeight="1">
      <c r="B29" s="168" t="s">
        <v>502</v>
      </c>
      <c r="C29" s="168" t="s">
        <v>512</v>
      </c>
      <c r="D29">
        <v>2023</v>
      </c>
      <c r="E29" t="s">
        <v>469</v>
      </c>
    </row>
    <row r="30" spans="2:5" ht="10.5" customHeight="1">
      <c r="B30" s="168" t="s">
        <v>502</v>
      </c>
      <c r="C30" s="168" t="s">
        <v>513</v>
      </c>
      <c r="D30">
        <v>2023</v>
      </c>
      <c r="E30" t="s">
        <v>469</v>
      </c>
    </row>
    <row r="31" spans="2:5" ht="10.5" customHeight="1">
      <c r="B31" s="168" t="s">
        <v>502</v>
      </c>
      <c r="C31" s="168" t="s">
        <v>52</v>
      </c>
      <c r="D31">
        <v>2023</v>
      </c>
      <c r="E31" t="s">
        <v>469</v>
      </c>
    </row>
    <row r="32" spans="2:5" ht="10.5" customHeight="1">
      <c r="B32" s="168" t="s">
        <v>502</v>
      </c>
      <c r="C32" s="168" t="s">
        <v>514</v>
      </c>
      <c r="D32">
        <v>2023</v>
      </c>
      <c r="E32" t="s">
        <v>469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5:B25"/>
  <sheetViews>
    <sheetView showGridLines="0" zoomScale="80" workbookViewId="0"/>
  </sheetViews>
  <sheetFormatPr defaultRowHeight="10.5" customHeight="1"/>
  <cols>
    <col min="1" max="1" width="2.7109375" style="172" customWidth="1"/>
    <col min="2" max="2" width="140.7109375" style="172" customWidth="1"/>
  </cols>
  <sheetData>
    <row r="5" spans="2:2" ht="42" customHeight="1">
      <c r="B5" s="156" t="s">
        <v>515</v>
      </c>
    </row>
    <row r="10" spans="2:2" ht="21" customHeight="1">
      <c r="B10" s="154" t="s">
        <v>516</v>
      </c>
    </row>
    <row r="11" spans="2:2" ht="52.5" customHeight="1">
      <c r="B11" s="154" t="s">
        <v>517</v>
      </c>
    </row>
    <row r="12" spans="2:2" ht="21" customHeight="1">
      <c r="B12" s="154" t="s">
        <v>518</v>
      </c>
    </row>
    <row r="13" spans="2:2" ht="42" customHeight="1">
      <c r="B13" s="154" t="s">
        <v>519</v>
      </c>
    </row>
    <row r="14" spans="2:2" ht="42" customHeight="1">
      <c r="B14" s="154" t="s">
        <v>519</v>
      </c>
    </row>
    <row r="15" spans="2:2" ht="21" customHeight="1">
      <c r="B15" s="154" t="s">
        <v>520</v>
      </c>
    </row>
    <row r="16" spans="2:2" ht="10.5" customHeight="1">
      <c r="B16" s="155"/>
    </row>
    <row r="17" spans="2:2" ht="10.5" customHeight="1">
      <c r="B17" s="155"/>
    </row>
    <row r="18" spans="2:2" ht="10.5" customHeight="1">
      <c r="B18" s="155"/>
    </row>
    <row r="19" spans="2:2" ht="10.5" customHeight="1">
      <c r="B19" s="155"/>
    </row>
    <row r="20" spans="2:2" ht="21" customHeight="1">
      <c r="B20" s="154" t="s">
        <v>521</v>
      </c>
    </row>
    <row r="21" spans="2:2" ht="10.5" customHeight="1">
      <c r="B21" s="154" t="s">
        <v>522</v>
      </c>
    </row>
    <row r="22" spans="2:2" ht="31.5" customHeight="1">
      <c r="B22" s="154" t="s">
        <v>523</v>
      </c>
    </row>
    <row r="23" spans="2:2" ht="10.5" customHeight="1">
      <c r="B23" s="154" t="s">
        <v>524</v>
      </c>
    </row>
    <row r="24" spans="2:2" ht="10.5" customHeight="1">
      <c r="B24" s="154" t="s">
        <v>525</v>
      </c>
    </row>
    <row r="25" spans="2:2" ht="21" customHeight="1">
      <c r="B25" s="154" t="s">
        <v>526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72"/>
  </cols>
  <sheetData>
    <row r="1" spans="1:2" ht="10.5" customHeight="1">
      <c r="A1" s="168" t="s">
        <v>527</v>
      </c>
      <c r="B1" s="1" t="s">
        <v>528</v>
      </c>
    </row>
    <row r="2" spans="1:2" ht="10.5" customHeight="1">
      <c r="A2" s="168" t="s">
        <v>529</v>
      </c>
      <c r="B2" t="s">
        <v>253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179</vt:i4>
      </vt:variant>
    </vt:vector>
  </HeadingPairs>
  <TitlesOfParts>
    <vt:vector size="197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FILE_STORE_DATA_RANGE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LIST_MR_MO_OKTMO</vt:lpstr>
      <vt:lpstr>LIST_OKOPF_DATA</vt:lpstr>
      <vt:lpstr>LIST_OKOPF_HEADER</vt:lpstr>
      <vt:lpstr>LIST_SUBSIDIARY_DATA</vt:lpstr>
      <vt:lpstr>LIST_SUBSIDIARY_HEADER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RST_LIST_ORG_DATA</vt:lpstr>
      <vt:lpstr>RST_LIST_ORG_HEADER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Анисимов Александр Борисович</cp:lastModifiedBy>
  <dcterms:created xsi:type="dcterms:W3CDTF">2021-03-11T11:50:48Z</dcterms:created>
  <dcterms:modified xsi:type="dcterms:W3CDTF">2023-04-12T08:32:29Z</dcterms:modified>
</cp:coreProperties>
</file>